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otu.otani.ac.jp\system\soc-home\22\22b2020mm\redirect\Downloads\"/>
    </mc:Choice>
  </mc:AlternateContent>
  <xr:revisionPtr revIDLastSave="0" documentId="8_{54E44B82-AF37-4A95-8A7F-FB5B9B5E4064}" xr6:coauthVersionLast="47" xr6:coauthVersionMax="47" xr10:uidLastSave="{00000000-0000-0000-0000-000000000000}"/>
  <workbookProtection lockStructure="1"/>
  <bookViews>
    <workbookView xWindow="-120" yWindow="-120" windowWidth="29040" windowHeight="17520" activeTab="13" xr2:uid="{00000000-000D-0000-FFFF-FFFF00000000}"/>
  </bookViews>
  <sheets>
    <sheet name="表紙" sheetId="14" r:id="rId1"/>
    <sheet name="4月" sheetId="1" r:id="rId2"/>
    <sheet name="5月" sheetId="2" r:id="rId3"/>
    <sheet name="6月" sheetId="3" r:id="rId4"/>
    <sheet name="7月" sheetId="4" r:id="rId5"/>
    <sheet name="8月" sheetId="5" r:id="rId6"/>
    <sheet name="9月" sheetId="6" r:id="rId7"/>
    <sheet name="10月" sheetId="7" r:id="rId8"/>
    <sheet name="11月" sheetId="8" r:id="rId9"/>
    <sheet name="12月" sheetId="9" r:id="rId10"/>
    <sheet name="1月" sheetId="10" r:id="rId11"/>
    <sheet name="2月" sheetId="11" r:id="rId12"/>
    <sheet name="3月" sheetId="12" r:id="rId13"/>
    <sheet name="決算" sheetId="13" r:id="rId14"/>
    <sheet name="科目コード表" sheetId="15" r:id="rId15"/>
  </sheets>
  <definedNames>
    <definedName name="_xlnm.Print_Area" localSheetId="1">'4月'!$A$1:$R$42</definedName>
  </definedNames>
  <calcPr calcId="191029"/>
  <customWorkbookViews>
    <customWorkbookView name="大谷大学 - 個人用ビュー" guid="{4C5F18F6-EA08-4C42-A702-EC5AC8F62FF6}" mergeInterval="0" personalView="1" maximized="1" windowWidth="1916" windowHeight="850"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3" l="1"/>
  <c r="I6" i="13"/>
  <c r="H44" i="12"/>
  <c r="G44" i="12"/>
  <c r="H36" i="11"/>
  <c r="G36" i="11"/>
  <c r="H36" i="10"/>
  <c r="G36" i="10"/>
  <c r="H36" i="9"/>
  <c r="G36" i="9"/>
  <c r="H52" i="8"/>
  <c r="G52" i="8"/>
  <c r="H45" i="7"/>
  <c r="G45" i="7"/>
  <c r="H36" i="6"/>
  <c r="G36" i="6"/>
  <c r="H50" i="5"/>
  <c r="G50" i="5"/>
  <c r="H36" i="2"/>
  <c r="G36" i="2"/>
  <c r="H41" i="1" l="1"/>
  <c r="G41" i="1"/>
  <c r="F41" i="1"/>
  <c r="R21" i="12"/>
  <c r="R20" i="12"/>
  <c r="R20" i="11"/>
  <c r="O20" i="11"/>
  <c r="R21" i="11"/>
  <c r="O21" i="11"/>
  <c r="R23" i="10"/>
  <c r="R21" i="10"/>
  <c r="R22" i="10"/>
  <c r="R20" i="10"/>
  <c r="R23" i="9"/>
  <c r="R22" i="9"/>
  <c r="R21" i="9"/>
  <c r="R21" i="8"/>
  <c r="R22" i="8"/>
  <c r="R23" i="7"/>
  <c r="R22" i="7"/>
  <c r="R21" i="7"/>
  <c r="R22" i="6"/>
  <c r="R23" i="6"/>
  <c r="R21" i="6"/>
  <c r="R23" i="5"/>
  <c r="R21" i="5"/>
  <c r="R22" i="5"/>
  <c r="R20" i="4"/>
  <c r="R22" i="4"/>
  <c r="R21" i="4"/>
  <c r="R23" i="3"/>
  <c r="R22" i="3"/>
  <c r="R21" i="3"/>
  <c r="R20" i="3"/>
  <c r="R22" i="2"/>
  <c r="R21" i="2"/>
  <c r="R22" i="1"/>
  <c r="O11" i="1"/>
  <c r="E12" i="13" s="1"/>
  <c r="R23" i="1"/>
  <c r="R21" i="1"/>
  <c r="R20" i="1"/>
  <c r="R19" i="1"/>
  <c r="R13" i="1"/>
  <c r="R18" i="1"/>
  <c r="I19" i="13" s="1"/>
  <c r="R17" i="1"/>
  <c r="R16" i="1"/>
  <c r="O16" i="1"/>
  <c r="R15" i="1"/>
  <c r="O15" i="1"/>
  <c r="R14" i="1"/>
  <c r="O14" i="1"/>
  <c r="O13" i="1"/>
  <c r="R12" i="1"/>
  <c r="O12" i="1"/>
  <c r="R11" i="1"/>
  <c r="R10" i="1"/>
  <c r="O10" i="1"/>
  <c r="R9" i="1"/>
  <c r="O9" i="1"/>
  <c r="R8" i="1"/>
  <c r="O8" i="1"/>
  <c r="R7" i="1"/>
  <c r="O7" i="1"/>
  <c r="R6" i="1"/>
  <c r="O6" i="1"/>
  <c r="R5" i="1"/>
  <c r="O5" i="1"/>
  <c r="R4" i="1"/>
  <c r="O4" i="1"/>
  <c r="R23" i="2"/>
  <c r="R20" i="2"/>
  <c r="R19" i="2"/>
  <c r="R18" i="2"/>
  <c r="R17" i="2"/>
  <c r="R16" i="2"/>
  <c r="O16" i="2"/>
  <c r="R15" i="2"/>
  <c r="O15" i="2"/>
  <c r="R14" i="2"/>
  <c r="O14" i="2"/>
  <c r="R13" i="2"/>
  <c r="O13" i="2"/>
  <c r="R12" i="2"/>
  <c r="O12" i="2"/>
  <c r="R11" i="2"/>
  <c r="O11" i="2"/>
  <c r="R10" i="2"/>
  <c r="O10" i="2"/>
  <c r="R9" i="2"/>
  <c r="O9" i="2"/>
  <c r="R8" i="2"/>
  <c r="O8" i="2"/>
  <c r="R7" i="2"/>
  <c r="O7" i="2"/>
  <c r="R6" i="2"/>
  <c r="O6" i="2"/>
  <c r="R5" i="2"/>
  <c r="O5" i="2"/>
  <c r="R4" i="2"/>
  <c r="O4" i="2"/>
  <c r="R19" i="3"/>
  <c r="R18" i="3"/>
  <c r="R17" i="3"/>
  <c r="R16" i="3"/>
  <c r="O16" i="3"/>
  <c r="R15" i="3"/>
  <c r="O15" i="3"/>
  <c r="R14" i="3"/>
  <c r="O14" i="3"/>
  <c r="R13" i="3"/>
  <c r="O13" i="3"/>
  <c r="R12" i="3"/>
  <c r="O12" i="3"/>
  <c r="R11" i="3"/>
  <c r="O11" i="3"/>
  <c r="R10" i="3"/>
  <c r="O10" i="3"/>
  <c r="R9" i="3"/>
  <c r="O9" i="3"/>
  <c r="R8" i="3"/>
  <c r="O8" i="3"/>
  <c r="R7" i="3"/>
  <c r="O7" i="3"/>
  <c r="R6" i="3"/>
  <c r="O6" i="3"/>
  <c r="R5" i="3"/>
  <c r="O5" i="3"/>
  <c r="R4" i="3"/>
  <c r="O4" i="3"/>
  <c r="R23" i="4"/>
  <c r="R19" i="4"/>
  <c r="R18" i="4"/>
  <c r="R17" i="4"/>
  <c r="R16" i="4"/>
  <c r="O16" i="4"/>
  <c r="R15" i="4"/>
  <c r="O15" i="4"/>
  <c r="R14" i="4"/>
  <c r="O14" i="4"/>
  <c r="R13" i="4"/>
  <c r="O13" i="4"/>
  <c r="R12" i="4"/>
  <c r="O12" i="4"/>
  <c r="R11" i="4"/>
  <c r="O11" i="4"/>
  <c r="R10" i="4"/>
  <c r="O10" i="4"/>
  <c r="R9" i="4"/>
  <c r="O9" i="4"/>
  <c r="R8" i="4"/>
  <c r="O8" i="4"/>
  <c r="R7" i="4"/>
  <c r="O7" i="4"/>
  <c r="R6" i="4"/>
  <c r="O6" i="4"/>
  <c r="R5" i="4"/>
  <c r="O5" i="4"/>
  <c r="R4" i="4"/>
  <c r="R24" i="4" s="1"/>
  <c r="O4" i="4"/>
  <c r="O24" i="4" s="1"/>
  <c r="R20" i="5"/>
  <c r="R19" i="5"/>
  <c r="R18" i="5"/>
  <c r="R17" i="5"/>
  <c r="R16" i="5"/>
  <c r="O16" i="5"/>
  <c r="R15" i="5"/>
  <c r="O15" i="5"/>
  <c r="R14" i="5"/>
  <c r="O14" i="5"/>
  <c r="R13" i="5"/>
  <c r="O13" i="5"/>
  <c r="R12" i="5"/>
  <c r="O12" i="5"/>
  <c r="R11" i="5"/>
  <c r="O11" i="5"/>
  <c r="R10" i="5"/>
  <c r="O10" i="5"/>
  <c r="R9" i="5"/>
  <c r="O9" i="5"/>
  <c r="R8" i="5"/>
  <c r="O8" i="5"/>
  <c r="R7" i="5"/>
  <c r="O7" i="5"/>
  <c r="R6" i="5"/>
  <c r="O6" i="5"/>
  <c r="R5" i="5"/>
  <c r="O5" i="5"/>
  <c r="O24" i="5" s="1"/>
  <c r="R4" i="5"/>
  <c r="R24" i="5" s="1"/>
  <c r="O4" i="5"/>
  <c r="R20" i="6"/>
  <c r="R19" i="6"/>
  <c r="R18" i="6"/>
  <c r="R17" i="6"/>
  <c r="R16" i="6"/>
  <c r="O16" i="6"/>
  <c r="R15" i="6"/>
  <c r="O15" i="6"/>
  <c r="R14" i="6"/>
  <c r="O14" i="6"/>
  <c r="R13" i="6"/>
  <c r="O13" i="6"/>
  <c r="R12" i="6"/>
  <c r="O12" i="6"/>
  <c r="R11" i="6"/>
  <c r="O11" i="6"/>
  <c r="R10" i="6"/>
  <c r="O10" i="6"/>
  <c r="R9" i="6"/>
  <c r="O9" i="6"/>
  <c r="R8" i="6"/>
  <c r="O8" i="6"/>
  <c r="R7" i="6"/>
  <c r="O7" i="6"/>
  <c r="R6" i="6"/>
  <c r="O6" i="6"/>
  <c r="R5" i="6"/>
  <c r="O5" i="6"/>
  <c r="R4" i="6"/>
  <c r="O4" i="6"/>
  <c r="R20" i="7"/>
  <c r="R19" i="7"/>
  <c r="R18" i="7"/>
  <c r="R17" i="7"/>
  <c r="R16" i="7"/>
  <c r="O16" i="7"/>
  <c r="R15" i="7"/>
  <c r="O15" i="7"/>
  <c r="R14" i="7"/>
  <c r="O14" i="7"/>
  <c r="R13" i="7"/>
  <c r="O13" i="7"/>
  <c r="R12" i="7"/>
  <c r="O12" i="7"/>
  <c r="R11" i="7"/>
  <c r="O11" i="7"/>
  <c r="R10" i="7"/>
  <c r="O10" i="7"/>
  <c r="R9" i="7"/>
  <c r="O9" i="7"/>
  <c r="R8" i="7"/>
  <c r="O8" i="7"/>
  <c r="R7" i="7"/>
  <c r="O7" i="7"/>
  <c r="R6" i="7"/>
  <c r="O6" i="7"/>
  <c r="R5" i="7"/>
  <c r="O5" i="7"/>
  <c r="O24" i="7" s="1"/>
  <c r="R4" i="7"/>
  <c r="R24" i="7"/>
  <c r="O4" i="7"/>
  <c r="R23" i="8"/>
  <c r="R20" i="8"/>
  <c r="R19" i="8"/>
  <c r="R18" i="8"/>
  <c r="R17" i="8"/>
  <c r="R16" i="8"/>
  <c r="R24" i="8" s="1"/>
  <c r="O16" i="8"/>
  <c r="R15" i="8"/>
  <c r="O15" i="8"/>
  <c r="R14" i="8"/>
  <c r="O14" i="8"/>
  <c r="R13" i="8"/>
  <c r="O13" i="8"/>
  <c r="R12" i="8"/>
  <c r="O12" i="8"/>
  <c r="R11" i="8"/>
  <c r="O11" i="8"/>
  <c r="R10" i="8"/>
  <c r="O10" i="8"/>
  <c r="R9" i="8"/>
  <c r="O9" i="8"/>
  <c r="R8" i="8"/>
  <c r="O8" i="8"/>
  <c r="R7" i="8"/>
  <c r="O7" i="8"/>
  <c r="R6" i="8"/>
  <c r="O6" i="8"/>
  <c r="R5" i="8"/>
  <c r="O5" i="8"/>
  <c r="R4" i="8"/>
  <c r="O4" i="8"/>
  <c r="O24" i="8" s="1"/>
  <c r="R20" i="9"/>
  <c r="R19" i="9"/>
  <c r="R18" i="9"/>
  <c r="R17" i="9"/>
  <c r="R16" i="9"/>
  <c r="O16" i="9"/>
  <c r="R15" i="9"/>
  <c r="O15" i="9"/>
  <c r="R14" i="9"/>
  <c r="O14" i="9"/>
  <c r="R13" i="9"/>
  <c r="O13" i="9"/>
  <c r="R12" i="9"/>
  <c r="O12" i="9"/>
  <c r="R11" i="9"/>
  <c r="O11" i="9"/>
  <c r="R10" i="9"/>
  <c r="O10" i="9"/>
  <c r="R9" i="9"/>
  <c r="O9" i="9"/>
  <c r="R8" i="9"/>
  <c r="O8" i="9"/>
  <c r="R7" i="9"/>
  <c r="O7" i="9"/>
  <c r="R6" i="9"/>
  <c r="O6" i="9"/>
  <c r="R5" i="9"/>
  <c r="O5" i="9"/>
  <c r="R4" i="9"/>
  <c r="O4" i="9"/>
  <c r="R19" i="10"/>
  <c r="R18" i="10"/>
  <c r="R17" i="10"/>
  <c r="R16" i="10"/>
  <c r="O16" i="10"/>
  <c r="R15" i="10"/>
  <c r="O15" i="10"/>
  <c r="R14" i="10"/>
  <c r="O14" i="10"/>
  <c r="R13" i="10"/>
  <c r="O13" i="10"/>
  <c r="R12" i="10"/>
  <c r="O12" i="10"/>
  <c r="R11" i="10"/>
  <c r="O11" i="10"/>
  <c r="R10" i="10"/>
  <c r="O10" i="10"/>
  <c r="R9" i="10"/>
  <c r="O9" i="10"/>
  <c r="R8" i="10"/>
  <c r="O8" i="10"/>
  <c r="R7" i="10"/>
  <c r="O7" i="10"/>
  <c r="R6" i="10"/>
  <c r="O6" i="10"/>
  <c r="R5" i="10"/>
  <c r="O5" i="10"/>
  <c r="R4" i="10"/>
  <c r="O4" i="10"/>
  <c r="R23" i="11"/>
  <c r="O23" i="11"/>
  <c r="R22" i="11"/>
  <c r="O22" i="11"/>
  <c r="R19" i="11"/>
  <c r="O19" i="11"/>
  <c r="R18" i="11"/>
  <c r="O18" i="11"/>
  <c r="R17" i="11"/>
  <c r="O17" i="11"/>
  <c r="R16" i="11"/>
  <c r="O16" i="11"/>
  <c r="R15" i="11"/>
  <c r="O15" i="11"/>
  <c r="R14" i="11"/>
  <c r="O14" i="11"/>
  <c r="R13" i="11"/>
  <c r="O13" i="11"/>
  <c r="R12" i="11"/>
  <c r="O12" i="11"/>
  <c r="R11" i="11"/>
  <c r="O11" i="11"/>
  <c r="R10" i="11"/>
  <c r="O10" i="11"/>
  <c r="R9" i="11"/>
  <c r="O9" i="11"/>
  <c r="R8" i="11"/>
  <c r="O8" i="11"/>
  <c r="R7" i="11"/>
  <c r="O7" i="11"/>
  <c r="R6" i="11"/>
  <c r="O6" i="11"/>
  <c r="R5" i="11"/>
  <c r="R24" i="11" s="1"/>
  <c r="O5" i="11"/>
  <c r="O24" i="11" s="1"/>
  <c r="R4" i="11"/>
  <c r="O4" i="11"/>
  <c r="O4" i="12"/>
  <c r="O24" i="12" s="1"/>
  <c r="O5" i="12"/>
  <c r="O6" i="12"/>
  <c r="O7" i="12"/>
  <c r="O8" i="12"/>
  <c r="O9" i="12"/>
  <c r="O10" i="12"/>
  <c r="O11" i="12"/>
  <c r="O12" i="12"/>
  <c r="O13" i="12"/>
  <c r="O14" i="12"/>
  <c r="O15" i="12"/>
  <c r="O16" i="12"/>
  <c r="F36" i="3"/>
  <c r="E41" i="1"/>
  <c r="I41" i="1"/>
  <c r="E4" i="2" s="1"/>
  <c r="R16" i="12"/>
  <c r="F44" i="12"/>
  <c r="F36" i="11"/>
  <c r="F36" i="10"/>
  <c r="F36" i="9"/>
  <c r="F52" i="8"/>
  <c r="F45" i="7"/>
  <c r="F36" i="6"/>
  <c r="F50" i="5"/>
  <c r="F36" i="4"/>
  <c r="F36" i="2"/>
  <c r="R19" i="12"/>
  <c r="R23" i="12"/>
  <c r="R6" i="12"/>
  <c r="R7" i="12"/>
  <c r="R8" i="12"/>
  <c r="R9" i="12"/>
  <c r="R10" i="12"/>
  <c r="R11" i="12"/>
  <c r="R12" i="12"/>
  <c r="R13" i="12"/>
  <c r="R14" i="12"/>
  <c r="R15" i="12"/>
  <c r="R17" i="12"/>
  <c r="R18" i="12"/>
  <c r="R22" i="12"/>
  <c r="R5" i="12"/>
  <c r="R4" i="12"/>
  <c r="R24" i="12" s="1"/>
  <c r="E44" i="12"/>
  <c r="E36" i="11"/>
  <c r="E36" i="10"/>
  <c r="E36" i="9"/>
  <c r="E52" i="8"/>
  <c r="E45" i="7"/>
  <c r="E36" i="6"/>
  <c r="E50" i="5"/>
  <c r="E36" i="4"/>
  <c r="E36" i="3"/>
  <c r="E36" i="2"/>
  <c r="I4" i="1"/>
  <c r="I5" i="1" s="1"/>
  <c r="I6" i="1" s="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O24" i="9" l="1"/>
  <c r="R24" i="6"/>
  <c r="R24" i="9"/>
  <c r="O24" i="6"/>
  <c r="D33" i="13"/>
  <c r="O24" i="10"/>
  <c r="R24" i="10"/>
  <c r="I36" i="2"/>
  <c r="E4" i="3" s="1"/>
  <c r="I36" i="3" s="1"/>
  <c r="E4" i="4" s="1"/>
  <c r="E13" i="13"/>
  <c r="I20" i="13"/>
  <c r="I23" i="13"/>
  <c r="E17" i="13"/>
  <c r="I24" i="13"/>
  <c r="R24" i="3"/>
  <c r="O24" i="3"/>
  <c r="R24" i="2"/>
  <c r="O24" i="2"/>
  <c r="I17" i="13"/>
  <c r="E15" i="13"/>
  <c r="I18" i="13"/>
  <c r="I9" i="13"/>
  <c r="I16" i="13"/>
  <c r="E7" i="13"/>
  <c r="E10" i="13"/>
  <c r="I13" i="13"/>
  <c r="I7" i="13"/>
  <c r="I10" i="13"/>
  <c r="E14" i="13"/>
  <c r="I22" i="13"/>
  <c r="E5" i="13"/>
  <c r="E11" i="13"/>
  <c r="I8" i="13"/>
  <c r="I11" i="13"/>
  <c r="I15" i="13"/>
  <c r="E6" i="13"/>
  <c r="E9" i="13"/>
  <c r="I12" i="13"/>
  <c r="E16" i="13"/>
  <c r="I14" i="13"/>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O24" i="1"/>
  <c r="E8" i="13"/>
  <c r="R24" i="1"/>
  <c r="I5" i="13"/>
  <c r="I4" i="3" l="1"/>
  <c r="I5" i="3" s="1"/>
  <c r="I6" i="3" s="1"/>
  <c r="I7" i="3" s="1"/>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E25" i="13"/>
  <c r="D35" i="13" s="1"/>
  <c r="D41" i="13" s="1"/>
  <c r="I25" i="13"/>
  <c r="E37" i="13" s="1"/>
  <c r="I36" i="4"/>
  <c r="E4" i="5" s="1"/>
  <c r="I4" i="4"/>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E39" i="13" l="1"/>
  <c r="E41" i="13" s="1"/>
  <c r="F41" i="13" s="1"/>
  <c r="I4" i="5"/>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c r="E4" i="6" s="1"/>
  <c r="I4" i="6" l="1"/>
  <c r="I5" i="6" s="1"/>
  <c r="I6" i="6" s="1"/>
  <c r="I7" i="6" s="1"/>
  <c r="I8" i="6" s="1"/>
  <c r="I9" i="6" s="1"/>
  <c r="I10" i="6" s="1"/>
  <c r="I11" i="6" s="1"/>
  <c r="I12" i="6" s="1"/>
  <c r="I13" i="6" s="1"/>
  <c r="I14" i="6" s="1"/>
  <c r="I15" i="6" s="1"/>
  <c r="I16" i="6" s="1"/>
  <c r="I17" i="6" s="1"/>
  <c r="I18" i="6" s="1"/>
  <c r="I19" i="6" s="1"/>
  <c r="I20" i="6" s="1"/>
  <c r="I21" i="6" s="1"/>
  <c r="I22" i="6" s="1"/>
  <c r="I23" i="6" s="1"/>
  <c r="I24" i="6" s="1"/>
  <c r="I25" i="6" s="1"/>
  <c r="I26" i="6" s="1"/>
  <c r="I27" i="6" s="1"/>
  <c r="I28" i="6" s="1"/>
  <c r="I29" i="6" s="1"/>
  <c r="I30" i="6" s="1"/>
  <c r="I31" i="6" s="1"/>
  <c r="I32" i="6" s="1"/>
  <c r="I33" i="6" s="1"/>
  <c r="I34" i="6" s="1"/>
  <c r="I35" i="6" s="1"/>
  <c r="I36" i="6"/>
  <c r="E4" i="7" s="1"/>
  <c r="I4" i="7" l="1"/>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c r="E4" i="8" s="1"/>
  <c r="I4" i="8" l="1"/>
  <c r="I5" i="8" s="1"/>
  <c r="I6" i="8" s="1"/>
  <c r="I7" i="8" s="1"/>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c r="E4" i="9" s="1"/>
  <c r="I36" i="9" l="1"/>
  <c r="E4" i="10" s="1"/>
  <c r="I4" i="9"/>
  <c r="I5" i="9" s="1"/>
  <c r="I6" i="9" s="1"/>
  <c r="I7" i="9" s="1"/>
  <c r="I8" i="9" s="1"/>
  <c r="I9" i="9" s="1"/>
  <c r="I10" i="9" s="1"/>
  <c r="I11" i="9" s="1"/>
  <c r="I12" i="9" s="1"/>
  <c r="I13" i="9" s="1"/>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10" l="1"/>
  <c r="E4" i="11" s="1"/>
  <c r="I4" i="10"/>
  <c r="I5" i="10" s="1"/>
  <c r="I6" i="10" s="1"/>
  <c r="I7" i="10" s="1"/>
  <c r="I8" i="10" s="1"/>
  <c r="I9" i="10" s="1"/>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1" l="1"/>
  <c r="E4" i="12" s="1"/>
  <c r="I4" i="11"/>
  <c r="I5" i="11" s="1"/>
  <c r="I6" i="11" s="1"/>
  <c r="I7" i="11" s="1"/>
  <c r="I8" i="11" s="1"/>
  <c r="I9" i="11" s="1"/>
  <c r="I10" i="11" s="1"/>
  <c r="I11" i="11" s="1"/>
  <c r="I12" i="11" s="1"/>
  <c r="I13" i="11" s="1"/>
  <c r="I14" i="11" s="1"/>
  <c r="I15" i="11" s="1"/>
  <c r="I16" i="11" s="1"/>
  <c r="I17" i="11" s="1"/>
  <c r="I18" i="11" s="1"/>
  <c r="I19" i="11" s="1"/>
  <c r="I20" i="11" s="1"/>
  <c r="I21" i="11" s="1"/>
  <c r="I22" i="11" s="1"/>
  <c r="I23" i="11" s="1"/>
  <c r="I24" i="11" s="1"/>
  <c r="I25" i="11" s="1"/>
  <c r="I26" i="11" s="1"/>
  <c r="I27" i="11" s="1"/>
  <c r="I28" i="11" s="1"/>
  <c r="I29" i="11" s="1"/>
  <c r="I30" i="11" s="1"/>
  <c r="I31" i="11" s="1"/>
  <c r="I32" i="11" s="1"/>
  <c r="I33" i="11" s="1"/>
  <c r="I34" i="11" s="1"/>
  <c r="I35" i="11" s="1"/>
  <c r="I4" i="12" l="1"/>
  <c r="I5" i="12" s="1"/>
  <c r="I6" i="12" s="1"/>
  <c r="I7" i="12" s="1"/>
  <c r="I8" i="12" s="1"/>
  <c r="I9" i="12" s="1"/>
  <c r="I10" i="12" s="1"/>
  <c r="I11" i="12" s="1"/>
  <c r="I12" i="12" s="1"/>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I37" i="12" s="1"/>
  <c r="I38" i="12" s="1"/>
  <c r="I39" i="12" s="1"/>
  <c r="I40" i="12" s="1"/>
  <c r="I41" i="12" s="1"/>
  <c r="I42" i="12" s="1"/>
  <c r="I43" i="12" s="1"/>
  <c r="I44" i="12"/>
  <c r="G36" i="4"/>
  <c r="G36" i="3"/>
  <c r="H36" i="3"/>
  <c r="H36" i="4"/>
</calcChain>
</file>

<file path=xl/sharedStrings.xml><?xml version="1.0" encoding="utf-8"?>
<sst xmlns="http://schemas.openxmlformats.org/spreadsheetml/2006/main" count="1289" uniqueCount="180">
  <si>
    <t>月</t>
    <rPh sb="0" eb="1">
      <t>ツキ</t>
    </rPh>
    <phoneticPr fontId="2"/>
  </si>
  <si>
    <t>摘要</t>
    <rPh sb="0" eb="2">
      <t>テキヨウ</t>
    </rPh>
    <phoneticPr fontId="2"/>
  </si>
  <si>
    <t>収入</t>
    <rPh sb="0" eb="2">
      <t>シュウニュウ</t>
    </rPh>
    <phoneticPr fontId="2"/>
  </si>
  <si>
    <t>支出</t>
    <rPh sb="0" eb="2">
      <t>シシュツ</t>
    </rPh>
    <phoneticPr fontId="2"/>
  </si>
  <si>
    <t>差引残高</t>
    <rPh sb="0" eb="2">
      <t>サシヒキ</t>
    </rPh>
    <rPh sb="2" eb="4">
      <t>ザンダカ</t>
    </rPh>
    <phoneticPr fontId="2"/>
  </si>
  <si>
    <t>科目コード</t>
    <rPh sb="0" eb="2">
      <t>カモク</t>
    </rPh>
    <phoneticPr fontId="2"/>
  </si>
  <si>
    <t>日</t>
    <rPh sb="0" eb="1">
      <t>ヒ</t>
    </rPh>
    <phoneticPr fontId="2"/>
  </si>
  <si>
    <t>領収書番号</t>
    <rPh sb="0" eb="2">
      <t>リョウシュウ</t>
    </rPh>
    <rPh sb="2" eb="3">
      <t>ショ</t>
    </rPh>
    <rPh sb="3" eb="5">
      <t>バンゴウ</t>
    </rPh>
    <phoneticPr fontId="2"/>
  </si>
  <si>
    <t>5月分出納</t>
    <rPh sb="1" eb="2">
      <t>ガツ</t>
    </rPh>
    <rPh sb="2" eb="3">
      <t>ブン</t>
    </rPh>
    <rPh sb="3" eb="5">
      <t>スイトウ</t>
    </rPh>
    <phoneticPr fontId="2"/>
  </si>
  <si>
    <t>5月分総収入総支出</t>
    <rPh sb="1" eb="2">
      <t>ガツ</t>
    </rPh>
    <rPh sb="2" eb="3">
      <t>ブン</t>
    </rPh>
    <rPh sb="3" eb="6">
      <t>ソウシュウニュウ</t>
    </rPh>
    <rPh sb="6" eb="7">
      <t>ソウ</t>
    </rPh>
    <rPh sb="7" eb="9">
      <t>シシュツ</t>
    </rPh>
    <phoneticPr fontId="2"/>
  </si>
  <si>
    <t>前月繰越金</t>
    <rPh sb="0" eb="2">
      <t>ゼンゲツ</t>
    </rPh>
    <rPh sb="2" eb="4">
      <t>クリコシ</t>
    </rPh>
    <rPh sb="4" eb="5">
      <t>キン</t>
    </rPh>
    <phoneticPr fontId="2"/>
  </si>
  <si>
    <t>前年度繰越金</t>
    <rPh sb="0" eb="1">
      <t>ゼン</t>
    </rPh>
    <rPh sb="1" eb="3">
      <t>ネンド</t>
    </rPh>
    <rPh sb="3" eb="5">
      <t>クリコシ</t>
    </rPh>
    <rPh sb="5" eb="6">
      <t>キン</t>
    </rPh>
    <phoneticPr fontId="2"/>
  </si>
  <si>
    <t>次年度繰越金</t>
    <rPh sb="0" eb="3">
      <t>ジネンド</t>
    </rPh>
    <rPh sb="3" eb="5">
      <t>クリコシ</t>
    </rPh>
    <rPh sb="5" eb="6">
      <t>キン</t>
    </rPh>
    <phoneticPr fontId="2"/>
  </si>
  <si>
    <t>総収入</t>
    <phoneticPr fontId="2"/>
  </si>
  <si>
    <t>総支出</t>
    <rPh sb="1" eb="3">
      <t>シシュツ</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</si>
  <si>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</si>
  <si>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</si>
  <si>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</si>
  <si>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</si>
  <si>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</si>
  <si>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</si>
  <si>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</si>
  <si>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</si>
  <si>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</si>
  <si>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</si>
  <si>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</si>
  <si>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総合計</t>
    <rPh sb="0" eb="1">
      <t>ソウ</t>
    </rPh>
    <rPh sb="1" eb="3">
      <t>ゴウケイ</t>
    </rPh>
    <phoneticPr fontId="2"/>
  </si>
  <si>
    <t>科目別収入</t>
    <rPh sb="0" eb="2">
      <t>カモク</t>
    </rPh>
    <rPh sb="2" eb="3">
      <t>ベツ</t>
    </rPh>
    <rPh sb="3" eb="5">
      <t>シュウニュウ</t>
    </rPh>
    <phoneticPr fontId="2"/>
  </si>
  <si>
    <t>科目別支出</t>
    <rPh sb="0" eb="2">
      <t>カモク</t>
    </rPh>
    <rPh sb="2" eb="3">
      <t>ベツ</t>
    </rPh>
    <rPh sb="3" eb="5">
      <t>シシュツ</t>
    </rPh>
    <phoneticPr fontId="2"/>
  </si>
  <si>
    <t>L</t>
    <phoneticPr fontId="2"/>
  </si>
  <si>
    <t>M</t>
    <phoneticPr fontId="2"/>
  </si>
  <si>
    <t>N</t>
    <phoneticPr fontId="2"/>
  </si>
  <si>
    <t>O</t>
    <phoneticPr fontId="2"/>
  </si>
  <si>
    <t>P</t>
    <phoneticPr fontId="2"/>
  </si>
  <si>
    <t>Q</t>
    <phoneticPr fontId="2"/>
  </si>
  <si>
    <t>4月分出納</t>
    <rPh sb="1" eb="2">
      <t>ガツ</t>
    </rPh>
    <rPh sb="2" eb="3">
      <t>ブン</t>
    </rPh>
    <rPh sb="3" eb="5">
      <t>スイトウ</t>
    </rPh>
    <phoneticPr fontId="2"/>
  </si>
  <si>
    <t>前年度繰越金</t>
    <rPh sb="0" eb="3">
      <t>ゼンネンド</t>
    </rPh>
    <rPh sb="3" eb="5">
      <t>クリコシ</t>
    </rPh>
    <rPh sb="5" eb="6">
      <t>キン</t>
    </rPh>
    <phoneticPr fontId="2"/>
  </si>
  <si>
    <t>4月分総収入総支出</t>
    <rPh sb="1" eb="2">
      <t>ガツ</t>
    </rPh>
    <rPh sb="2" eb="3">
      <t>ブン</t>
    </rPh>
    <rPh sb="3" eb="6">
      <t>ソウシュウニュウ</t>
    </rPh>
    <rPh sb="6" eb="7">
      <t>ソウ</t>
    </rPh>
    <rPh sb="7" eb="9">
      <t>シシュツ</t>
    </rPh>
    <phoneticPr fontId="2"/>
  </si>
  <si>
    <t>6月分総収入総支出</t>
    <rPh sb="1" eb="2">
      <t>ガツ</t>
    </rPh>
    <rPh sb="2" eb="3">
      <t>ブン</t>
    </rPh>
    <rPh sb="3" eb="6">
      <t>ソウシュウニュウ</t>
    </rPh>
    <rPh sb="6" eb="7">
      <t>ソウ</t>
    </rPh>
    <rPh sb="7" eb="9">
      <t>シシュツ</t>
    </rPh>
    <phoneticPr fontId="2"/>
  </si>
  <si>
    <t>6月分出納</t>
    <rPh sb="1" eb="2">
      <t>ガツ</t>
    </rPh>
    <rPh sb="2" eb="3">
      <t>ブン</t>
    </rPh>
    <rPh sb="3" eb="5">
      <t>スイトウ</t>
    </rPh>
    <phoneticPr fontId="2"/>
  </si>
  <si>
    <t>7月分出納</t>
    <rPh sb="1" eb="2">
      <t>ガツ</t>
    </rPh>
    <rPh sb="2" eb="3">
      <t>ブン</t>
    </rPh>
    <rPh sb="3" eb="5">
      <t>スイトウ</t>
    </rPh>
    <phoneticPr fontId="2"/>
  </si>
  <si>
    <t>7月分総収入総支出</t>
    <rPh sb="1" eb="2">
      <t>ガツ</t>
    </rPh>
    <rPh sb="2" eb="3">
      <t>ブン</t>
    </rPh>
    <rPh sb="3" eb="6">
      <t>ソウシュウニュウ</t>
    </rPh>
    <rPh sb="6" eb="7">
      <t>ソウ</t>
    </rPh>
    <rPh sb="7" eb="9">
      <t>シシュツ</t>
    </rPh>
    <phoneticPr fontId="2"/>
  </si>
  <si>
    <t>8月分出納</t>
    <rPh sb="1" eb="2">
      <t>ガツ</t>
    </rPh>
    <rPh sb="2" eb="3">
      <t>ブン</t>
    </rPh>
    <rPh sb="3" eb="5">
      <t>スイトウ</t>
    </rPh>
    <phoneticPr fontId="2"/>
  </si>
  <si>
    <t>8月分総収入総支出</t>
    <rPh sb="1" eb="2">
      <t>ガツ</t>
    </rPh>
    <rPh sb="2" eb="3">
      <t>ブン</t>
    </rPh>
    <rPh sb="3" eb="6">
      <t>ソウシュウニュウ</t>
    </rPh>
    <rPh sb="6" eb="7">
      <t>ソウ</t>
    </rPh>
    <rPh sb="7" eb="9">
      <t>シシュツ</t>
    </rPh>
    <phoneticPr fontId="2"/>
  </si>
  <si>
    <t>9月分総収入総支出</t>
    <rPh sb="1" eb="2">
      <t>ガツ</t>
    </rPh>
    <rPh sb="2" eb="3">
      <t>ブン</t>
    </rPh>
    <rPh sb="3" eb="6">
      <t>ソウシュウニュウ</t>
    </rPh>
    <rPh sb="6" eb="7">
      <t>ソウ</t>
    </rPh>
    <rPh sb="7" eb="9">
      <t>シシュツ</t>
    </rPh>
    <phoneticPr fontId="2"/>
  </si>
  <si>
    <t>9月分出納</t>
    <rPh sb="1" eb="2">
      <t>ガツ</t>
    </rPh>
    <rPh sb="2" eb="3">
      <t>ブン</t>
    </rPh>
    <rPh sb="3" eb="5">
      <t>スイトウ</t>
    </rPh>
    <phoneticPr fontId="2"/>
  </si>
  <si>
    <t>10月分総収入総支出</t>
    <rPh sb="2" eb="3">
      <t>ガツ</t>
    </rPh>
    <rPh sb="3" eb="4">
      <t>ブン</t>
    </rPh>
    <rPh sb="4" eb="7">
      <t>ソウシュウニュウ</t>
    </rPh>
    <rPh sb="7" eb="8">
      <t>ソウ</t>
    </rPh>
    <rPh sb="8" eb="10">
      <t>シシュツ</t>
    </rPh>
    <phoneticPr fontId="2"/>
  </si>
  <si>
    <t>10月分出納</t>
    <rPh sb="2" eb="3">
      <t>ガツ</t>
    </rPh>
    <rPh sb="3" eb="4">
      <t>ブン</t>
    </rPh>
    <rPh sb="4" eb="6">
      <t>スイトウ</t>
    </rPh>
    <phoneticPr fontId="2"/>
  </si>
  <si>
    <t>11月分出納</t>
    <rPh sb="2" eb="3">
      <t>ガツ</t>
    </rPh>
    <rPh sb="3" eb="4">
      <t>ブン</t>
    </rPh>
    <rPh sb="4" eb="6">
      <t>スイトウ</t>
    </rPh>
    <phoneticPr fontId="2"/>
  </si>
  <si>
    <t>11月分総収入総支出</t>
    <rPh sb="2" eb="3">
      <t>ガツ</t>
    </rPh>
    <rPh sb="3" eb="4">
      <t>ブン</t>
    </rPh>
    <rPh sb="4" eb="7">
      <t>ソウシュウニュウ</t>
    </rPh>
    <rPh sb="7" eb="8">
      <t>ソウ</t>
    </rPh>
    <rPh sb="8" eb="10">
      <t>シシュツ</t>
    </rPh>
    <phoneticPr fontId="2"/>
  </si>
  <si>
    <t>12月分総収入総支出</t>
    <rPh sb="2" eb="3">
      <t>ガツ</t>
    </rPh>
    <rPh sb="3" eb="4">
      <t>ブン</t>
    </rPh>
    <rPh sb="4" eb="7">
      <t>ソウシュウニュウ</t>
    </rPh>
    <rPh sb="7" eb="8">
      <t>ソウ</t>
    </rPh>
    <rPh sb="8" eb="10">
      <t>シシュツ</t>
    </rPh>
    <phoneticPr fontId="2"/>
  </si>
  <si>
    <t>12月分出納</t>
    <rPh sb="2" eb="3">
      <t>ガツ</t>
    </rPh>
    <rPh sb="3" eb="4">
      <t>ブン</t>
    </rPh>
    <rPh sb="4" eb="6">
      <t>スイトウ</t>
    </rPh>
    <phoneticPr fontId="2"/>
  </si>
  <si>
    <t>1月分総収入総支出</t>
    <rPh sb="1" eb="2">
      <t>ガツ</t>
    </rPh>
    <rPh sb="2" eb="3">
      <t>ブン</t>
    </rPh>
    <rPh sb="3" eb="6">
      <t>ソウシュウニュウ</t>
    </rPh>
    <rPh sb="6" eb="7">
      <t>ソウ</t>
    </rPh>
    <rPh sb="7" eb="9">
      <t>シシュツ</t>
    </rPh>
    <phoneticPr fontId="2"/>
  </si>
  <si>
    <t>1月分出納</t>
    <rPh sb="1" eb="2">
      <t>ガツ</t>
    </rPh>
    <rPh sb="2" eb="3">
      <t>ブン</t>
    </rPh>
    <rPh sb="3" eb="5">
      <t>スイトウ</t>
    </rPh>
    <phoneticPr fontId="2"/>
  </si>
  <si>
    <t>2月分総収入総支出</t>
    <rPh sb="1" eb="2">
      <t>ガツ</t>
    </rPh>
    <rPh sb="2" eb="3">
      <t>ブン</t>
    </rPh>
    <rPh sb="3" eb="6">
      <t>ソウシュウニュウ</t>
    </rPh>
    <rPh sb="6" eb="7">
      <t>ソウ</t>
    </rPh>
    <rPh sb="7" eb="9">
      <t>シシュツ</t>
    </rPh>
    <phoneticPr fontId="2"/>
  </si>
  <si>
    <t>2月分出納</t>
    <rPh sb="1" eb="2">
      <t>ガツ</t>
    </rPh>
    <rPh sb="2" eb="3">
      <t>ブン</t>
    </rPh>
    <rPh sb="3" eb="5">
      <t>スイトウ</t>
    </rPh>
    <phoneticPr fontId="2"/>
  </si>
  <si>
    <t>3月分出納</t>
    <rPh sb="1" eb="2">
      <t>ガツ</t>
    </rPh>
    <rPh sb="2" eb="3">
      <t>ブン</t>
    </rPh>
    <rPh sb="3" eb="5">
      <t>スイトウ</t>
    </rPh>
    <phoneticPr fontId="2"/>
  </si>
  <si>
    <t>3月分総収入総支出</t>
    <rPh sb="1" eb="2">
      <t>ガツ</t>
    </rPh>
    <rPh sb="2" eb="3">
      <t>ブン</t>
    </rPh>
    <rPh sb="3" eb="6">
      <t>ソウシュウニュウ</t>
    </rPh>
    <rPh sb="6" eb="7">
      <t>ソウ</t>
    </rPh>
    <rPh sb="7" eb="9">
      <t>シシュツ</t>
    </rPh>
    <phoneticPr fontId="2"/>
  </si>
  <si>
    <t>4月科目別収支</t>
    <rPh sb="1" eb="2">
      <t>ガツ</t>
    </rPh>
    <rPh sb="2" eb="4">
      <t>カモク</t>
    </rPh>
    <rPh sb="4" eb="5">
      <t>ベツ</t>
    </rPh>
    <rPh sb="5" eb="7">
      <t>シュウシ</t>
    </rPh>
    <phoneticPr fontId="2"/>
  </si>
  <si>
    <t>6月科目別収支</t>
    <rPh sb="1" eb="2">
      <t>ガツ</t>
    </rPh>
    <rPh sb="2" eb="4">
      <t>カモク</t>
    </rPh>
    <rPh sb="4" eb="5">
      <t>ベツ</t>
    </rPh>
    <rPh sb="5" eb="7">
      <t>シュウシ</t>
    </rPh>
    <phoneticPr fontId="2"/>
  </si>
  <si>
    <t>7月科目別収支</t>
    <rPh sb="1" eb="2">
      <t>ガツ</t>
    </rPh>
    <rPh sb="2" eb="4">
      <t>カモク</t>
    </rPh>
    <rPh sb="4" eb="5">
      <t>ベツ</t>
    </rPh>
    <rPh sb="5" eb="7">
      <t>シュウシ</t>
    </rPh>
    <phoneticPr fontId="2"/>
  </si>
  <si>
    <t>8月科目別収支</t>
    <rPh sb="1" eb="2">
      <t>ガツ</t>
    </rPh>
    <rPh sb="2" eb="4">
      <t>カモク</t>
    </rPh>
    <rPh sb="4" eb="5">
      <t>ベツ</t>
    </rPh>
    <rPh sb="5" eb="7">
      <t>シュウシ</t>
    </rPh>
    <phoneticPr fontId="2"/>
  </si>
  <si>
    <t>9月科目別収支</t>
    <rPh sb="1" eb="2">
      <t>ガツ</t>
    </rPh>
    <rPh sb="2" eb="4">
      <t>カモク</t>
    </rPh>
    <rPh sb="4" eb="5">
      <t>ベツ</t>
    </rPh>
    <rPh sb="5" eb="7">
      <t>シュウシ</t>
    </rPh>
    <phoneticPr fontId="2"/>
  </si>
  <si>
    <t>10月科目別収支</t>
    <rPh sb="2" eb="3">
      <t>ガツ</t>
    </rPh>
    <rPh sb="3" eb="5">
      <t>カモク</t>
    </rPh>
    <rPh sb="5" eb="6">
      <t>ベツ</t>
    </rPh>
    <rPh sb="6" eb="8">
      <t>シュウシ</t>
    </rPh>
    <phoneticPr fontId="2"/>
  </si>
  <si>
    <t>12月科目別収支</t>
    <rPh sb="2" eb="3">
      <t>ガツ</t>
    </rPh>
    <rPh sb="3" eb="5">
      <t>カモク</t>
    </rPh>
    <rPh sb="5" eb="6">
      <t>ベツ</t>
    </rPh>
    <rPh sb="6" eb="8">
      <t>シュウシ</t>
    </rPh>
    <phoneticPr fontId="2"/>
  </si>
  <si>
    <t>1月科目別収支</t>
    <rPh sb="1" eb="2">
      <t>ガツ</t>
    </rPh>
    <rPh sb="2" eb="4">
      <t>カモク</t>
    </rPh>
    <rPh sb="4" eb="5">
      <t>ベツ</t>
    </rPh>
    <rPh sb="5" eb="7">
      <t>シュウシ</t>
    </rPh>
    <phoneticPr fontId="2"/>
  </si>
  <si>
    <t>3月科目別収支</t>
    <rPh sb="1" eb="2">
      <t>ガツ</t>
    </rPh>
    <rPh sb="2" eb="4">
      <t>カモク</t>
    </rPh>
    <rPh sb="4" eb="5">
      <t>ベツ</t>
    </rPh>
    <rPh sb="5" eb="7">
      <t>シュウシ</t>
    </rPh>
    <phoneticPr fontId="2"/>
  </si>
  <si>
    <t>2月科目別収支</t>
    <rPh sb="1" eb="2">
      <t>ガツ</t>
    </rPh>
    <rPh sb="2" eb="4">
      <t>カモク</t>
    </rPh>
    <rPh sb="4" eb="5">
      <t>ベツ</t>
    </rPh>
    <rPh sb="5" eb="7">
      <t>シュウシ</t>
    </rPh>
    <phoneticPr fontId="2"/>
  </si>
  <si>
    <t>M</t>
    <phoneticPr fontId="2"/>
  </si>
  <si>
    <t>年</t>
    <rPh sb="0" eb="1">
      <t>ネン</t>
    </rPh>
    <phoneticPr fontId="2"/>
  </si>
  <si>
    <t>月</t>
    <rPh sb="0" eb="1">
      <t>ガツ</t>
    </rPh>
    <phoneticPr fontId="2"/>
  </si>
  <si>
    <t>日</t>
    <rPh sb="0" eb="1">
      <t>ニチ</t>
    </rPh>
    <phoneticPr fontId="2"/>
  </si>
  <si>
    <t>提出日：</t>
    <rPh sb="0" eb="2">
      <t>テイシュツ</t>
    </rPh>
    <rPh sb="2" eb="3">
      <t>ビ</t>
    </rPh>
    <phoneticPr fontId="2"/>
  </si>
  <si>
    <t>団体名：</t>
    <rPh sb="0" eb="2">
      <t>ダンタイ</t>
    </rPh>
    <rPh sb="2" eb="3">
      <t>メイ</t>
    </rPh>
    <phoneticPr fontId="2"/>
  </si>
  <si>
    <t>【</t>
    <phoneticPr fontId="2"/>
  </si>
  <si>
    <t>年度出納帳　】</t>
    <rPh sb="0" eb="2">
      <t>ネンド</t>
    </rPh>
    <rPh sb="2" eb="5">
      <t>スイトウチョウ</t>
    </rPh>
    <phoneticPr fontId="2"/>
  </si>
  <si>
    <t>印</t>
    <rPh sb="0" eb="1">
      <t>イン</t>
    </rPh>
    <phoneticPr fontId="2"/>
  </si>
  <si>
    <t>会計担当者：</t>
    <rPh sb="0" eb="2">
      <t>カイケイ</t>
    </rPh>
    <rPh sb="2" eb="4">
      <t>タントウ</t>
    </rPh>
    <rPh sb="4" eb="5">
      <t>シャ</t>
    </rPh>
    <phoneticPr fontId="2"/>
  </si>
  <si>
    <t>担当者連絡先(TEL)</t>
    <rPh sb="0" eb="3">
      <t>タントウシャ</t>
    </rPh>
    <rPh sb="3" eb="6">
      <t>レンラクサキ</t>
    </rPh>
    <phoneticPr fontId="2"/>
  </si>
  <si>
    <t>担当者連絡先(Mail)</t>
    <rPh sb="0" eb="3">
      <t>タントウシャ</t>
    </rPh>
    <rPh sb="3" eb="6">
      <t>レンラクサキ</t>
    </rPh>
    <phoneticPr fontId="2"/>
  </si>
  <si>
    <t>年度分　決算</t>
    <rPh sb="2" eb="3">
      <t>ブン</t>
    </rPh>
    <phoneticPr fontId="2"/>
  </si>
  <si>
    <t>科目名</t>
    <rPh sb="0" eb="2">
      <t>カモク</t>
    </rPh>
    <rPh sb="2" eb="3">
      <t>メイ</t>
    </rPh>
    <phoneticPr fontId="2"/>
  </si>
  <si>
    <t>学生会配当金</t>
    <rPh sb="0" eb="2">
      <t>ガクセイ</t>
    </rPh>
    <rPh sb="2" eb="3">
      <t>カイ</t>
    </rPh>
    <rPh sb="3" eb="6">
      <t>ハイトウキン</t>
    </rPh>
    <phoneticPr fontId="2"/>
  </si>
  <si>
    <t>入部費</t>
    <rPh sb="0" eb="2">
      <t>ニュウブ</t>
    </rPh>
    <rPh sb="2" eb="3">
      <t>ヒ</t>
    </rPh>
    <phoneticPr fontId="2"/>
  </si>
  <si>
    <t>部費（前期・通年）</t>
    <rPh sb="0" eb="2">
      <t>ブヒ</t>
    </rPh>
    <rPh sb="3" eb="5">
      <t>ゼンキ</t>
    </rPh>
    <rPh sb="6" eb="8">
      <t>ツウネン</t>
    </rPh>
    <phoneticPr fontId="2"/>
  </si>
  <si>
    <t>部費（後期）</t>
    <rPh sb="0" eb="2">
      <t>ブヒ</t>
    </rPh>
    <rPh sb="3" eb="5">
      <t>コウキ</t>
    </rPh>
    <phoneticPr fontId="2"/>
  </si>
  <si>
    <t>課外活動団体助成費</t>
    <rPh sb="0" eb="2">
      <t>カガイ</t>
    </rPh>
    <rPh sb="2" eb="4">
      <t>カツドウ</t>
    </rPh>
    <rPh sb="4" eb="6">
      <t>ダンタイ</t>
    </rPh>
    <rPh sb="6" eb="8">
      <t>ジョセイ</t>
    </rPh>
    <rPh sb="8" eb="9">
      <t>ヒ</t>
    </rPh>
    <phoneticPr fontId="2"/>
  </si>
  <si>
    <t>教育後援会課外活動団体特別補助金（連盟費等）</t>
    <rPh sb="0" eb="2">
      <t>キョウイク</t>
    </rPh>
    <rPh sb="2" eb="5">
      <t>コウエンカイ</t>
    </rPh>
    <rPh sb="5" eb="7">
      <t>カガイ</t>
    </rPh>
    <rPh sb="7" eb="9">
      <t>カツドウ</t>
    </rPh>
    <rPh sb="9" eb="11">
      <t>ダンタイ</t>
    </rPh>
    <rPh sb="11" eb="13">
      <t>トクベツ</t>
    </rPh>
    <rPh sb="13" eb="16">
      <t>ホジョキン</t>
    </rPh>
    <rPh sb="17" eb="19">
      <t>レンメイ</t>
    </rPh>
    <rPh sb="19" eb="21">
      <t>ヒナド</t>
    </rPh>
    <phoneticPr fontId="2"/>
  </si>
  <si>
    <t>スポーツ安全保険加入補助</t>
    <rPh sb="4" eb="6">
      <t>アンゼン</t>
    </rPh>
    <rPh sb="6" eb="8">
      <t>ホケン</t>
    </rPh>
    <rPh sb="8" eb="10">
      <t>カニュウ</t>
    </rPh>
    <rPh sb="10" eb="12">
      <t>ホジョ</t>
    </rPh>
    <phoneticPr fontId="2"/>
  </si>
  <si>
    <t>その他の補助金</t>
    <rPh sb="2" eb="3">
      <t>タ</t>
    </rPh>
    <rPh sb="4" eb="7">
      <t>ホジョキン</t>
    </rPh>
    <phoneticPr fontId="2"/>
  </si>
  <si>
    <t>特別徴収部費</t>
    <rPh sb="0" eb="2">
      <t>トクベツ</t>
    </rPh>
    <rPh sb="2" eb="4">
      <t>チョウシュウ</t>
    </rPh>
    <rPh sb="4" eb="6">
      <t>ブヒ</t>
    </rPh>
    <phoneticPr fontId="2"/>
  </si>
  <si>
    <t>教育後援会課外活動団体補助金</t>
    <rPh sb="0" eb="2">
      <t>キョウイク</t>
    </rPh>
    <rPh sb="2" eb="5">
      <t>コウエンカイ</t>
    </rPh>
    <rPh sb="5" eb="7">
      <t>カガイ</t>
    </rPh>
    <rPh sb="7" eb="9">
      <t>カツドウ</t>
    </rPh>
    <rPh sb="9" eb="11">
      <t>ダンタイ</t>
    </rPh>
    <rPh sb="11" eb="14">
      <t>ホジョキン</t>
    </rPh>
    <phoneticPr fontId="2"/>
  </si>
  <si>
    <t>課外活動団体奨励金（入賞祝金）</t>
    <rPh sb="0" eb="2">
      <t>カガイ</t>
    </rPh>
    <rPh sb="2" eb="4">
      <t>カツドウ</t>
    </rPh>
    <rPh sb="4" eb="6">
      <t>ダンタイ</t>
    </rPh>
    <rPh sb="6" eb="9">
      <t>ショウレイキン</t>
    </rPh>
    <rPh sb="10" eb="12">
      <t>ニュウショウ</t>
    </rPh>
    <rPh sb="12" eb="13">
      <t>イワイ</t>
    </rPh>
    <rPh sb="13" eb="14">
      <t>キン</t>
    </rPh>
    <phoneticPr fontId="2"/>
  </si>
  <si>
    <t>預金利息</t>
    <rPh sb="0" eb="1">
      <t>アズ</t>
    </rPh>
    <rPh sb="1" eb="2">
      <t>キン</t>
    </rPh>
    <rPh sb="2" eb="4">
      <t>リソク</t>
    </rPh>
    <phoneticPr fontId="2"/>
  </si>
  <si>
    <t>活動備品・消耗品費</t>
    <rPh sb="0" eb="2">
      <t>カツドウ</t>
    </rPh>
    <rPh sb="2" eb="4">
      <t>ビヒン</t>
    </rPh>
    <rPh sb="5" eb="8">
      <t>ショウモウヒン</t>
    </rPh>
    <rPh sb="8" eb="9">
      <t>ヒ</t>
    </rPh>
    <phoneticPr fontId="2"/>
  </si>
  <si>
    <t>事務備品・消耗品費</t>
    <rPh sb="0" eb="2">
      <t>ジム</t>
    </rPh>
    <rPh sb="2" eb="4">
      <t>ビヒン</t>
    </rPh>
    <rPh sb="5" eb="8">
      <t>ショウモウヒン</t>
    </rPh>
    <rPh sb="8" eb="9">
      <t>ヒ</t>
    </rPh>
    <phoneticPr fontId="2"/>
  </si>
  <si>
    <t>合宿費</t>
    <rPh sb="0" eb="2">
      <t>ガッシュク</t>
    </rPh>
    <rPh sb="2" eb="3">
      <t>ヒ</t>
    </rPh>
    <phoneticPr fontId="2"/>
  </si>
  <si>
    <t>交通費</t>
    <rPh sb="0" eb="3">
      <t>コウツウヒ</t>
    </rPh>
    <phoneticPr fontId="2"/>
  </si>
  <si>
    <t>調査見学費</t>
    <rPh sb="0" eb="2">
      <t>チョウサ</t>
    </rPh>
    <rPh sb="2" eb="4">
      <t>ケンガク</t>
    </rPh>
    <rPh sb="4" eb="5">
      <t>ヒ</t>
    </rPh>
    <phoneticPr fontId="2"/>
  </si>
  <si>
    <t>連盟費・試合出場費</t>
    <rPh sb="0" eb="2">
      <t>レンメイ</t>
    </rPh>
    <rPh sb="2" eb="3">
      <t>ヒ</t>
    </rPh>
    <rPh sb="4" eb="6">
      <t>シアイ</t>
    </rPh>
    <rPh sb="6" eb="8">
      <t>シュツジョウ</t>
    </rPh>
    <rPh sb="8" eb="9">
      <t>ヒ</t>
    </rPh>
    <phoneticPr fontId="2"/>
  </si>
  <si>
    <t>保険費</t>
    <rPh sb="0" eb="2">
      <t>ホケン</t>
    </rPh>
    <rPh sb="2" eb="3">
      <t>ヒ</t>
    </rPh>
    <phoneticPr fontId="2"/>
  </si>
  <si>
    <t>施設使用料</t>
    <rPh sb="0" eb="2">
      <t>シセツ</t>
    </rPh>
    <rPh sb="2" eb="4">
      <t>シヨウ</t>
    </rPh>
    <rPh sb="4" eb="5">
      <t>リョウ</t>
    </rPh>
    <phoneticPr fontId="2"/>
  </si>
  <si>
    <t>通信費</t>
    <rPh sb="0" eb="3">
      <t>ツウシンヒ</t>
    </rPh>
    <phoneticPr fontId="2"/>
  </si>
  <si>
    <t>運搬費</t>
    <rPh sb="0" eb="2">
      <t>ウンパン</t>
    </rPh>
    <rPh sb="2" eb="3">
      <t>ヒ</t>
    </rPh>
    <phoneticPr fontId="2"/>
  </si>
  <si>
    <t>広告費</t>
    <rPh sb="0" eb="3">
      <t>コウコクヒ</t>
    </rPh>
    <phoneticPr fontId="2"/>
  </si>
  <si>
    <t>印刷費</t>
    <rPh sb="0" eb="2">
      <t>インサツ</t>
    </rPh>
    <rPh sb="2" eb="3">
      <t>ヒ</t>
    </rPh>
    <phoneticPr fontId="2"/>
  </si>
  <si>
    <t>機関誌発行費</t>
    <rPh sb="0" eb="3">
      <t>キカンシ</t>
    </rPh>
    <rPh sb="3" eb="5">
      <t>ハッコウ</t>
    </rPh>
    <rPh sb="5" eb="6">
      <t>ヒ</t>
    </rPh>
    <phoneticPr fontId="2"/>
  </si>
  <si>
    <t>交際費</t>
    <rPh sb="0" eb="3">
      <t>コウサイヒ</t>
    </rPh>
    <phoneticPr fontId="2"/>
  </si>
  <si>
    <t>講師謝礼費（個人）</t>
    <rPh sb="0" eb="2">
      <t>コウシ</t>
    </rPh>
    <rPh sb="2" eb="4">
      <t>シャレイ</t>
    </rPh>
    <rPh sb="4" eb="5">
      <t>ヒ</t>
    </rPh>
    <rPh sb="6" eb="8">
      <t>コジン</t>
    </rPh>
    <phoneticPr fontId="2"/>
  </si>
  <si>
    <t>新入生歓迎行事関連費</t>
    <rPh sb="0" eb="3">
      <t>シンニュウセイ</t>
    </rPh>
    <rPh sb="3" eb="5">
      <t>カンゲイ</t>
    </rPh>
    <rPh sb="5" eb="7">
      <t>ギョウジ</t>
    </rPh>
    <rPh sb="7" eb="9">
      <t>カンレン</t>
    </rPh>
    <rPh sb="9" eb="10">
      <t>ヒ</t>
    </rPh>
    <phoneticPr fontId="2"/>
  </si>
  <si>
    <t>学園祭関連費</t>
    <rPh sb="0" eb="3">
      <t>ガクエンサイ</t>
    </rPh>
    <rPh sb="3" eb="5">
      <t>カンレン</t>
    </rPh>
    <rPh sb="5" eb="6">
      <t>ヒ</t>
    </rPh>
    <phoneticPr fontId="2"/>
  </si>
  <si>
    <t>E</t>
    <phoneticPr fontId="2"/>
  </si>
  <si>
    <t>講師謝礼金</t>
    <rPh sb="0" eb="2">
      <t>コウシ</t>
    </rPh>
    <rPh sb="2" eb="5">
      <t>シャレイキン</t>
    </rPh>
    <phoneticPr fontId="2"/>
  </si>
  <si>
    <t>教育後援会課外活動団体補助費</t>
    <rPh sb="0" eb="2">
      <t>キョウイク</t>
    </rPh>
    <rPh sb="2" eb="5">
      <t>コウエンカイ</t>
    </rPh>
    <rPh sb="5" eb="7">
      <t>カガイ</t>
    </rPh>
    <rPh sb="7" eb="9">
      <t>カツドウ</t>
    </rPh>
    <rPh sb="9" eb="11">
      <t>ダンタイ</t>
    </rPh>
    <rPh sb="11" eb="13">
      <t>ホジョ</t>
    </rPh>
    <rPh sb="13" eb="14">
      <t>ヒ</t>
    </rPh>
    <phoneticPr fontId="2"/>
  </si>
  <si>
    <t>科　　目</t>
    <rPh sb="0" eb="1">
      <t>カ</t>
    </rPh>
    <rPh sb="3" eb="4">
      <t>メ</t>
    </rPh>
    <phoneticPr fontId="2"/>
  </si>
  <si>
    <t>11月科目別収支</t>
    <rPh sb="2" eb="3">
      <t>ガツ</t>
    </rPh>
    <rPh sb="3" eb="5">
      <t>カモク</t>
    </rPh>
    <rPh sb="5" eb="6">
      <t>ベツ</t>
    </rPh>
    <rPh sb="6" eb="8">
      <t>シュウシ</t>
    </rPh>
    <phoneticPr fontId="2"/>
  </si>
  <si>
    <t>5月科目別収支</t>
    <rPh sb="1" eb="2">
      <t>ガツ</t>
    </rPh>
    <rPh sb="2" eb="4">
      <t>カモク</t>
    </rPh>
    <rPh sb="4" eb="5">
      <t>ベツ</t>
    </rPh>
    <rPh sb="5" eb="7">
      <t>シュウシ</t>
    </rPh>
    <phoneticPr fontId="2"/>
  </si>
  <si>
    <t>年度分　　科目別収支一覧</t>
    <phoneticPr fontId="2"/>
  </si>
  <si>
    <t>R</t>
    <phoneticPr fontId="2"/>
  </si>
  <si>
    <t>S</t>
    <phoneticPr fontId="2"/>
  </si>
  <si>
    <t>T</t>
    <phoneticPr fontId="2"/>
  </si>
  <si>
    <t>卒業式関連費</t>
    <rPh sb="0" eb="3">
      <t>ソツギョウシキ</t>
    </rPh>
    <rPh sb="3" eb="5">
      <t>カンレン</t>
    </rPh>
    <rPh sb="5" eb="6">
      <t>ヒ</t>
    </rPh>
    <phoneticPr fontId="2"/>
  </si>
  <si>
    <t>手数料</t>
    <rPh sb="0" eb="3">
      <t>テスウリョウ</t>
    </rPh>
    <phoneticPr fontId="2"/>
  </si>
  <si>
    <t>その他</t>
    <rPh sb="2" eb="3">
      <t>タ</t>
    </rPh>
    <phoneticPr fontId="2"/>
  </si>
  <si>
    <t>手数料</t>
    <rPh sb="0" eb="2">
      <t>テスウ</t>
    </rPh>
    <rPh sb="2" eb="3">
      <t>リョウ</t>
    </rPh>
    <phoneticPr fontId="2"/>
  </si>
  <si>
    <t>収入合計</t>
    <rPh sb="0" eb="2">
      <t>シュウニュウ</t>
    </rPh>
    <rPh sb="2" eb="4">
      <t>ゴウケイ</t>
    </rPh>
    <phoneticPr fontId="2"/>
  </si>
  <si>
    <t>支出合計</t>
    <rPh sb="0" eb="2">
      <t>シシュツ</t>
    </rPh>
    <rPh sb="2" eb="4">
      <t>ゴウケイ</t>
    </rPh>
    <phoneticPr fontId="2"/>
  </si>
  <si>
    <t>収入合計</t>
    <rPh sb="2" eb="4">
      <t>ゴウケイ</t>
    </rPh>
    <phoneticPr fontId="2"/>
  </si>
  <si>
    <t>日付</t>
    <rPh sb="0" eb="2">
      <t>ヒヅケ</t>
    </rPh>
    <phoneticPr fontId="2"/>
  </si>
  <si>
    <t>担当者サイン/印</t>
    <rPh sb="0" eb="3">
      <t>タントウシャ</t>
    </rPh>
    <rPh sb="7" eb="8">
      <t>イン</t>
    </rPh>
    <phoneticPr fontId="2"/>
  </si>
  <si>
    <t>分掌（総部など）印</t>
    <rPh sb="0" eb="2">
      <t>ブンショウ</t>
    </rPh>
    <rPh sb="3" eb="5">
      <t>ソウブ</t>
    </rPh>
    <rPh sb="8" eb="9">
      <t>イン</t>
    </rPh>
    <phoneticPr fontId="2"/>
  </si>
  <si>
    <t>会計監査委員会印</t>
    <rPh sb="0" eb="2">
      <t>カイケイ</t>
    </rPh>
    <rPh sb="2" eb="4">
      <t>カンサ</t>
    </rPh>
    <rPh sb="4" eb="7">
      <t>イインカイ</t>
    </rPh>
    <rPh sb="7" eb="8">
      <t>イン</t>
    </rPh>
    <phoneticPr fontId="2"/>
  </si>
  <si>
    <r>
      <t>監査終了証明欄</t>
    </r>
    <r>
      <rPr>
        <b/>
        <sz val="8"/>
        <rFont val="ＭＳ Ｐゴシック"/>
        <family val="3"/>
        <charset val="128"/>
      </rPr>
      <t>（※監査委員が記入）</t>
    </r>
    <rPh sb="0" eb="2">
      <t>カンサ</t>
    </rPh>
    <rPh sb="2" eb="4">
      <t>シュウリョウ</t>
    </rPh>
    <rPh sb="4" eb="6">
      <t>ショウメイ</t>
    </rPh>
    <rPh sb="6" eb="7">
      <t>ラン</t>
    </rPh>
    <rPh sb="9" eb="11">
      <t>カンサ</t>
    </rPh>
    <rPh sb="11" eb="13">
      <t>イイン</t>
    </rPh>
    <rPh sb="14" eb="16">
      <t>キニュウ</t>
    </rPh>
    <phoneticPr fontId="2"/>
  </si>
  <si>
    <t>※表内の灰色の箇所以外は選択できません。</t>
  </si>
  <si>
    <t>※表内の灰色の箇所以外は選択できません。</t>
    <rPh sb="1" eb="3">
      <t>ヒョウナイ</t>
    </rPh>
    <rPh sb="4" eb="6">
      <t>ハイイロ</t>
    </rPh>
    <rPh sb="7" eb="9">
      <t>カショ</t>
    </rPh>
    <rPh sb="9" eb="11">
      <t>イガイ</t>
    </rPh>
    <rPh sb="12" eb="14">
      <t>センタク</t>
    </rPh>
    <phoneticPr fontId="2"/>
  </si>
  <si>
    <t>※表内の灰色の箇所以外は選択できません。</t>
    <phoneticPr fontId="2"/>
  </si>
  <si>
    <r>
      <t>分掌　</t>
    </r>
    <r>
      <rPr>
        <sz val="10"/>
        <rFont val="ＭＳ Ｐゴシック"/>
        <family val="3"/>
        <charset val="128"/>
      </rPr>
      <t>【所属総部・同好会・特別委員会】</t>
    </r>
    <rPh sb="0" eb="2">
      <t>ブンショウ</t>
    </rPh>
    <rPh sb="4" eb="6">
      <t>ショゾク</t>
    </rPh>
    <rPh sb="6" eb="8">
      <t>ソウブ</t>
    </rPh>
    <rPh sb="9" eb="12">
      <t>ドウコウカイ</t>
    </rPh>
    <rPh sb="13" eb="15">
      <t>トクベツ</t>
    </rPh>
    <rPh sb="15" eb="18">
      <t>イインカイ</t>
    </rPh>
    <phoneticPr fontId="2"/>
  </si>
  <si>
    <t>団　　体　　名</t>
    <rPh sb="0" eb="1">
      <t>ダン</t>
    </rPh>
    <rPh sb="3" eb="4">
      <t>カラダ</t>
    </rPh>
    <rPh sb="6" eb="7">
      <t>メイ</t>
    </rPh>
    <phoneticPr fontId="2"/>
  </si>
  <si>
    <t>責　任　者：</t>
    <rPh sb="0" eb="1">
      <t>セキ</t>
    </rPh>
    <rPh sb="2" eb="3">
      <t>ニン</t>
    </rPh>
    <rPh sb="4" eb="5">
      <t>シャ</t>
    </rPh>
    <phoneticPr fontId="2"/>
  </si>
  <si>
    <r>
      <t>【監査に関するメモ】　</t>
    </r>
    <r>
      <rPr>
        <sz val="11"/>
        <color indexed="10"/>
        <rFont val="ＭＳ Ｐゴシック"/>
        <family val="3"/>
        <charset val="128"/>
      </rPr>
      <t>※各団体は記入しない</t>
    </r>
    <rPh sb="1" eb="3">
      <t>カンサ</t>
    </rPh>
    <rPh sb="4" eb="5">
      <t>カン</t>
    </rPh>
    <rPh sb="12" eb="15">
      <t>カクダンタイ</t>
    </rPh>
    <rPh sb="16" eb="18">
      <t>キニュウ</t>
    </rPh>
    <phoneticPr fontId="2"/>
  </si>
  <si>
    <t>※灰色の箇所以外は選択・入力できません。</t>
    <rPh sb="12" eb="14">
      <t>ニュウリョク</t>
    </rPh>
    <phoneticPr fontId="2"/>
  </si>
  <si>
    <t>【決算のポイント】
　1．次年度繰越金と通帳の残高は一致しているか確認する。</t>
    <rPh sb="1" eb="3">
      <t>ケッサン</t>
    </rPh>
    <rPh sb="13" eb="16">
      <t>ジネンド</t>
    </rPh>
    <rPh sb="16" eb="18">
      <t>クリコシ</t>
    </rPh>
    <rPh sb="18" eb="19">
      <t>キン</t>
    </rPh>
    <rPh sb="20" eb="22">
      <t>ツウチョウ</t>
    </rPh>
    <rPh sb="23" eb="25">
      <t>ザンダカ</t>
    </rPh>
    <rPh sb="26" eb="28">
      <t>イッチ</t>
    </rPh>
    <rPh sb="33" eb="35">
      <t>カクニン</t>
    </rPh>
    <phoneticPr fontId="2"/>
  </si>
  <si>
    <t>支出の項目</t>
    <rPh sb="0" eb="2">
      <t>シシュツ</t>
    </rPh>
    <rPh sb="3" eb="5">
      <t>コウモク</t>
    </rPh>
    <phoneticPr fontId="2"/>
  </si>
  <si>
    <t>収入の項目</t>
    <rPh sb="0" eb="2">
      <t>シュウニュウ</t>
    </rPh>
    <rPh sb="3" eb="5">
      <t>コウモク</t>
    </rPh>
    <phoneticPr fontId="2"/>
  </si>
  <si>
    <t>団体毎に独自に設置している入部する際の入会費用。</t>
    <rPh sb="0" eb="2">
      <t>ダンタイ</t>
    </rPh>
    <rPh sb="2" eb="3">
      <t>ゴト</t>
    </rPh>
    <rPh sb="4" eb="6">
      <t>ドクジ</t>
    </rPh>
    <rPh sb="7" eb="9">
      <t>セッチ</t>
    </rPh>
    <rPh sb="13" eb="15">
      <t>ニュウブ</t>
    </rPh>
    <rPh sb="17" eb="18">
      <t>サイ</t>
    </rPh>
    <rPh sb="19" eb="21">
      <t>ニュウカイ</t>
    </rPh>
    <rPh sb="21" eb="22">
      <t>ヒ</t>
    </rPh>
    <rPh sb="22" eb="23">
      <t>ヨウ</t>
    </rPh>
    <rPh sb="23" eb="24">
      <t>ニュウヒ</t>
    </rPh>
    <phoneticPr fontId="2"/>
  </si>
  <si>
    <t>団体毎に独自に設置している部費。</t>
    <rPh sb="0" eb="2">
      <t>ダンタイ</t>
    </rPh>
    <rPh sb="2" eb="3">
      <t>ゴト</t>
    </rPh>
    <rPh sb="4" eb="6">
      <t>ドクジ</t>
    </rPh>
    <rPh sb="7" eb="9">
      <t>セッチ</t>
    </rPh>
    <rPh sb="13" eb="15">
      <t>ブヒ</t>
    </rPh>
    <phoneticPr fontId="2"/>
  </si>
  <si>
    <t>イベントの実施など課外活動を行う際に部員から費用を徴収した際の部費。</t>
    <rPh sb="5" eb="7">
      <t>ジッシ</t>
    </rPh>
    <rPh sb="9" eb="11">
      <t>カガイ</t>
    </rPh>
    <rPh sb="11" eb="13">
      <t>カツドウ</t>
    </rPh>
    <rPh sb="14" eb="15">
      <t>オコナ</t>
    </rPh>
    <rPh sb="16" eb="17">
      <t>サイ</t>
    </rPh>
    <rPh sb="18" eb="20">
      <t>ブイン</t>
    </rPh>
    <rPh sb="22" eb="24">
      <t>ヒヨウ</t>
    </rPh>
    <rPh sb="25" eb="27">
      <t>チョウシュウ</t>
    </rPh>
    <rPh sb="29" eb="30">
      <t>サイ</t>
    </rPh>
    <rPh sb="31" eb="33">
      <t>ブヒ</t>
    </rPh>
    <phoneticPr fontId="2"/>
  </si>
  <si>
    <t>所属総部や学生会（「学内部」や「書記局」）からの配当金。
Ex①「〇〇総部配当金」
Ex②「学生会配当金」</t>
    <rPh sb="0" eb="2">
      <t>ショゾク</t>
    </rPh>
    <rPh sb="2" eb="4">
      <t>ソウブ</t>
    </rPh>
    <rPh sb="5" eb="7">
      <t>ガクセイ</t>
    </rPh>
    <rPh sb="7" eb="8">
      <t>カイ</t>
    </rPh>
    <rPh sb="10" eb="12">
      <t>ガクナイ</t>
    </rPh>
    <rPh sb="12" eb="13">
      <t>ブ</t>
    </rPh>
    <rPh sb="16" eb="19">
      <t>ショキキョク</t>
    </rPh>
    <rPh sb="24" eb="26">
      <t>ハイトウ</t>
    </rPh>
    <rPh sb="26" eb="27">
      <t>キン</t>
    </rPh>
    <rPh sb="35" eb="37">
      <t>ソウブ</t>
    </rPh>
    <rPh sb="37" eb="40">
      <t>ハイトウキン</t>
    </rPh>
    <rPh sb="46" eb="48">
      <t>ガクセイ</t>
    </rPh>
    <rPh sb="48" eb="49">
      <t>カイ</t>
    </rPh>
    <rPh sb="49" eb="52">
      <t>ハイトウキン</t>
    </rPh>
    <phoneticPr fontId="2"/>
  </si>
  <si>
    <t>大学からの補助金。</t>
    <rPh sb="0" eb="2">
      <t>ダイガク</t>
    </rPh>
    <rPh sb="5" eb="8">
      <t>ホジョキン</t>
    </rPh>
    <phoneticPr fontId="2"/>
  </si>
  <si>
    <t>口座の利息。</t>
    <rPh sb="0" eb="2">
      <t>コウザ</t>
    </rPh>
    <rPh sb="3" eb="5">
      <t>リソク</t>
    </rPh>
    <phoneticPr fontId="2"/>
  </si>
  <si>
    <t>科目A～Lに該当しない収入。
（不明な場合は会計監査委員会までご相談ください。）</t>
    <rPh sb="0" eb="2">
      <t>カモク</t>
    </rPh>
    <rPh sb="6" eb="8">
      <t>ガイトウ</t>
    </rPh>
    <rPh sb="11" eb="13">
      <t>シュウニュウ</t>
    </rPh>
    <rPh sb="16" eb="18">
      <t>フメイ</t>
    </rPh>
    <rPh sb="19" eb="21">
      <t>バアイ</t>
    </rPh>
    <rPh sb="22" eb="24">
      <t>カイケイ</t>
    </rPh>
    <rPh sb="24" eb="26">
      <t>カンサ</t>
    </rPh>
    <rPh sb="26" eb="29">
      <t>イインカイ</t>
    </rPh>
    <rPh sb="32" eb="34">
      <t>ソウダン</t>
    </rPh>
    <phoneticPr fontId="2"/>
  </si>
  <si>
    <t>科目E～Iに該当しない大学からの補助金。もしくは、大学外（行政や企業等）の補助金。
Ex①「遠征費補助」
Ex②「京都市助成金」</t>
    <rPh sb="0" eb="2">
      <t>カモク</t>
    </rPh>
    <rPh sb="6" eb="8">
      <t>ガイトウ</t>
    </rPh>
    <rPh sb="11" eb="13">
      <t>ダイガク</t>
    </rPh>
    <rPh sb="16" eb="19">
      <t>ホジョキン</t>
    </rPh>
    <rPh sb="25" eb="27">
      <t>ダイガク</t>
    </rPh>
    <rPh sb="27" eb="28">
      <t>ガイ</t>
    </rPh>
    <rPh sb="29" eb="31">
      <t>ギョウセイ</t>
    </rPh>
    <rPh sb="32" eb="34">
      <t>キギョウ</t>
    </rPh>
    <rPh sb="34" eb="35">
      <t>ナド</t>
    </rPh>
    <rPh sb="37" eb="40">
      <t>ホジョキン</t>
    </rPh>
    <rPh sb="46" eb="48">
      <t>エンセイ</t>
    </rPh>
    <rPh sb="48" eb="49">
      <t>ヒ</t>
    </rPh>
    <rPh sb="49" eb="51">
      <t>ホジョ</t>
    </rPh>
    <rPh sb="57" eb="60">
      <t>キョウトシ</t>
    </rPh>
    <rPh sb="60" eb="63">
      <t>ジョセイキン</t>
    </rPh>
    <phoneticPr fontId="2"/>
  </si>
  <si>
    <t>団体毎の課外活動に必要な備品・消耗品。
Ex①「バット」
Eｘ②「絵具」</t>
    <rPh sb="0" eb="2">
      <t>ダンタイ</t>
    </rPh>
    <rPh sb="2" eb="3">
      <t>ゴト</t>
    </rPh>
    <rPh sb="4" eb="6">
      <t>カガイ</t>
    </rPh>
    <rPh sb="6" eb="8">
      <t>カツドウ</t>
    </rPh>
    <rPh sb="9" eb="11">
      <t>ヒツヨウ</t>
    </rPh>
    <rPh sb="12" eb="14">
      <t>ビヒン</t>
    </rPh>
    <rPh sb="15" eb="18">
      <t>ショウモウヒン</t>
    </rPh>
    <rPh sb="33" eb="35">
      <t>エノグ</t>
    </rPh>
    <phoneticPr fontId="2"/>
  </si>
  <si>
    <t>　　※2017年度までの科目コードとは一部変更・追加されています。</t>
    <rPh sb="7" eb="9">
      <t>ネンド</t>
    </rPh>
    <rPh sb="12" eb="14">
      <t>カモク</t>
    </rPh>
    <rPh sb="19" eb="21">
      <t>イチブ</t>
    </rPh>
    <rPh sb="21" eb="23">
      <t>ヘンコウ</t>
    </rPh>
    <rPh sb="24" eb="26">
      <t>ツイカ</t>
    </rPh>
    <phoneticPr fontId="2"/>
  </si>
  <si>
    <t>団体で合宿を行う際に発生する宿泊費・施設使用料。（食事代は不可。）</t>
    <rPh sb="0" eb="2">
      <t>ダンタイ</t>
    </rPh>
    <rPh sb="3" eb="5">
      <t>ガッシュク</t>
    </rPh>
    <rPh sb="6" eb="7">
      <t>オコナ</t>
    </rPh>
    <rPh sb="8" eb="9">
      <t>サイ</t>
    </rPh>
    <rPh sb="10" eb="12">
      <t>ハッセイ</t>
    </rPh>
    <rPh sb="14" eb="17">
      <t>シュクハクヒ</t>
    </rPh>
    <rPh sb="18" eb="20">
      <t>シセツ</t>
    </rPh>
    <rPh sb="20" eb="22">
      <t>シヨウ</t>
    </rPh>
    <rPh sb="22" eb="23">
      <t>リョウ</t>
    </rPh>
    <rPh sb="25" eb="28">
      <t>ショクジダイ</t>
    </rPh>
    <rPh sb="29" eb="31">
      <t>フカ</t>
    </rPh>
    <phoneticPr fontId="2"/>
  </si>
  <si>
    <t>課外活動を行う上で発生する移動にかかる電車やバスなどの乗車費など。</t>
    <rPh sb="0" eb="2">
      <t>カガイ</t>
    </rPh>
    <rPh sb="2" eb="4">
      <t>カツドウ</t>
    </rPh>
    <rPh sb="5" eb="6">
      <t>オコナ</t>
    </rPh>
    <rPh sb="7" eb="8">
      <t>ウエ</t>
    </rPh>
    <rPh sb="9" eb="11">
      <t>ハッセイ</t>
    </rPh>
    <rPh sb="13" eb="15">
      <t>イドウ</t>
    </rPh>
    <rPh sb="19" eb="21">
      <t>デンシャ</t>
    </rPh>
    <rPh sb="27" eb="29">
      <t>ジョウシャ</t>
    </rPh>
    <rPh sb="29" eb="30">
      <t>ヒ</t>
    </rPh>
    <phoneticPr fontId="2"/>
  </si>
  <si>
    <t>諸連盟への入会費や会費など。</t>
    <rPh sb="0" eb="1">
      <t>ショ</t>
    </rPh>
    <rPh sb="1" eb="3">
      <t>レンメイ</t>
    </rPh>
    <rPh sb="5" eb="7">
      <t>ニュウカイ</t>
    </rPh>
    <rPh sb="7" eb="8">
      <t>ヒ</t>
    </rPh>
    <rPh sb="9" eb="11">
      <t>カイヒ</t>
    </rPh>
    <phoneticPr fontId="2"/>
  </si>
  <si>
    <t>活動上必要な保険の契約にかかる費用など。
Ex①「スポーツ保険」
EX②「イベント行事保険」</t>
    <rPh sb="0" eb="2">
      <t>カツドウ</t>
    </rPh>
    <rPh sb="2" eb="3">
      <t>ジョウ</t>
    </rPh>
    <rPh sb="3" eb="5">
      <t>ヒツヨウ</t>
    </rPh>
    <rPh sb="6" eb="8">
      <t>ホケン</t>
    </rPh>
    <rPh sb="9" eb="11">
      <t>ケイヤク</t>
    </rPh>
    <rPh sb="15" eb="17">
      <t>ヒヨウ</t>
    </rPh>
    <rPh sb="29" eb="31">
      <t>ホケン</t>
    </rPh>
    <rPh sb="41" eb="43">
      <t>ギョウジ</t>
    </rPh>
    <rPh sb="43" eb="45">
      <t>ホケン</t>
    </rPh>
    <phoneticPr fontId="2"/>
  </si>
  <si>
    <t>練習や展示会、ライブの実施など課外活動を行う上で必要な施設を使用する費用。</t>
    <rPh sb="0" eb="2">
      <t>レンシュウ</t>
    </rPh>
    <rPh sb="3" eb="6">
      <t>テンジカイ</t>
    </rPh>
    <rPh sb="11" eb="13">
      <t>ジッシ</t>
    </rPh>
    <rPh sb="15" eb="17">
      <t>カガイ</t>
    </rPh>
    <rPh sb="17" eb="19">
      <t>カツドウ</t>
    </rPh>
    <rPh sb="20" eb="21">
      <t>オコナ</t>
    </rPh>
    <rPh sb="22" eb="23">
      <t>ウエ</t>
    </rPh>
    <rPh sb="24" eb="26">
      <t>ヒツヨウ</t>
    </rPh>
    <rPh sb="27" eb="29">
      <t>シセツ</t>
    </rPh>
    <rPh sb="30" eb="32">
      <t>シヨウ</t>
    </rPh>
    <rPh sb="34" eb="36">
      <t>ヒヨウ</t>
    </rPh>
    <phoneticPr fontId="2"/>
  </si>
  <si>
    <t>課外活動を行う上で必要な事務作業（書類の作成や会計業務の実施など）に必要な備品・消耗品。
Ex①「パソコン」
Ex②「インク」
Ex③「コピー用紙」
Ex④「ソフト（ウイルスバスター等）購入費」</t>
    <rPh sb="0" eb="2">
      <t>カガイ</t>
    </rPh>
    <rPh sb="2" eb="4">
      <t>カツドウ</t>
    </rPh>
    <rPh sb="5" eb="6">
      <t>オコナ</t>
    </rPh>
    <rPh sb="7" eb="8">
      <t>ウエ</t>
    </rPh>
    <rPh sb="9" eb="11">
      <t>ヒツヨウ</t>
    </rPh>
    <rPh sb="12" eb="14">
      <t>ジム</t>
    </rPh>
    <rPh sb="14" eb="16">
      <t>サギョウ</t>
    </rPh>
    <rPh sb="17" eb="19">
      <t>ショルイ</t>
    </rPh>
    <rPh sb="20" eb="22">
      <t>サクセイ</t>
    </rPh>
    <rPh sb="23" eb="25">
      <t>カイケイ</t>
    </rPh>
    <rPh sb="25" eb="27">
      <t>ギョウム</t>
    </rPh>
    <rPh sb="28" eb="30">
      <t>ジッシ</t>
    </rPh>
    <rPh sb="34" eb="36">
      <t>ヒツヨウ</t>
    </rPh>
    <rPh sb="37" eb="39">
      <t>ビヒン</t>
    </rPh>
    <rPh sb="40" eb="42">
      <t>ショウモウ</t>
    </rPh>
    <rPh sb="42" eb="43">
      <t>ヒン</t>
    </rPh>
    <rPh sb="71" eb="73">
      <t>ヨウシ</t>
    </rPh>
    <rPh sb="91" eb="92">
      <t>ナド</t>
    </rPh>
    <rPh sb="93" eb="96">
      <t>コウニュウヒ</t>
    </rPh>
    <phoneticPr fontId="2"/>
  </si>
  <si>
    <t>電波（電話やWi—Fiなど）や手紙など活動上必要な通信にかかる費用。</t>
    <rPh sb="0" eb="2">
      <t>デンパ</t>
    </rPh>
    <rPh sb="3" eb="5">
      <t>デンワ</t>
    </rPh>
    <rPh sb="15" eb="17">
      <t>テガミ</t>
    </rPh>
    <rPh sb="19" eb="21">
      <t>カツドウ</t>
    </rPh>
    <rPh sb="21" eb="22">
      <t>ジョウ</t>
    </rPh>
    <rPh sb="22" eb="24">
      <t>ヒツヨウ</t>
    </rPh>
    <rPh sb="25" eb="27">
      <t>ツウシン</t>
    </rPh>
    <rPh sb="31" eb="33">
      <t>ヒヨウ</t>
    </rPh>
    <phoneticPr fontId="2"/>
  </si>
  <si>
    <t>支出の振り込みの際に発生する手数料。</t>
    <rPh sb="0" eb="2">
      <t>シシュツ</t>
    </rPh>
    <rPh sb="3" eb="4">
      <t>フ</t>
    </rPh>
    <rPh sb="5" eb="6">
      <t>コ</t>
    </rPh>
    <rPh sb="8" eb="9">
      <t>サイ</t>
    </rPh>
    <rPh sb="10" eb="12">
      <t>ハッセイ</t>
    </rPh>
    <rPh sb="14" eb="17">
      <t>テスウリョウ</t>
    </rPh>
    <phoneticPr fontId="2"/>
  </si>
  <si>
    <t>課外活動を行う上で必要な資料やチラシなど公報物の印刷にかかる費用。</t>
    <rPh sb="0" eb="2">
      <t>カガイ</t>
    </rPh>
    <rPh sb="2" eb="4">
      <t>カツドウ</t>
    </rPh>
    <rPh sb="5" eb="6">
      <t>オコナ</t>
    </rPh>
    <rPh sb="7" eb="8">
      <t>ウエ</t>
    </rPh>
    <rPh sb="9" eb="11">
      <t>ヒツヨウ</t>
    </rPh>
    <rPh sb="12" eb="14">
      <t>シリョウ</t>
    </rPh>
    <rPh sb="20" eb="22">
      <t>コウホウ</t>
    </rPh>
    <rPh sb="22" eb="23">
      <t>ブツ</t>
    </rPh>
    <rPh sb="24" eb="26">
      <t>インサツ</t>
    </rPh>
    <rPh sb="30" eb="32">
      <t>ヒヨウ</t>
    </rPh>
    <phoneticPr fontId="2"/>
  </si>
  <si>
    <t>用例／摘要</t>
    <rPh sb="0" eb="2">
      <t>ヨウレイ</t>
    </rPh>
    <rPh sb="3" eb="5">
      <t>テキヨウ</t>
    </rPh>
    <phoneticPr fontId="2"/>
  </si>
  <si>
    <t>課外活動を実施する上での施設（史跡、博物館、美術館など）への入場料、参拝費など。</t>
    <rPh sb="0" eb="2">
      <t>カガイ</t>
    </rPh>
    <rPh sb="2" eb="4">
      <t>カツドウ</t>
    </rPh>
    <rPh sb="5" eb="7">
      <t>ジッシ</t>
    </rPh>
    <rPh sb="9" eb="10">
      <t>ウエ</t>
    </rPh>
    <rPh sb="12" eb="14">
      <t>シセツ</t>
    </rPh>
    <rPh sb="15" eb="17">
      <t>シセキ</t>
    </rPh>
    <rPh sb="18" eb="20">
      <t>ハクブツ</t>
    </rPh>
    <rPh sb="20" eb="21">
      <t>カン</t>
    </rPh>
    <rPh sb="22" eb="25">
      <t>ビジュツカン</t>
    </rPh>
    <rPh sb="30" eb="33">
      <t>ニュウジョウリョウ</t>
    </rPh>
    <rPh sb="34" eb="36">
      <t>サンパイ</t>
    </rPh>
    <rPh sb="36" eb="37">
      <t>ヒ</t>
    </rPh>
    <phoneticPr fontId="2"/>
  </si>
  <si>
    <t>課外活動における機材や作品など物品の運搬にかかる費用や資料や書類の郵送費など。</t>
    <rPh sb="0" eb="2">
      <t>カガイ</t>
    </rPh>
    <rPh sb="2" eb="4">
      <t>カツドウ</t>
    </rPh>
    <rPh sb="8" eb="10">
      <t>キザイ</t>
    </rPh>
    <rPh sb="11" eb="13">
      <t>サクヒン</t>
    </rPh>
    <rPh sb="15" eb="17">
      <t>ブッピン</t>
    </rPh>
    <rPh sb="18" eb="20">
      <t>ウンパン</t>
    </rPh>
    <rPh sb="24" eb="26">
      <t>ヒヨウ</t>
    </rPh>
    <rPh sb="27" eb="29">
      <t>シリョウ</t>
    </rPh>
    <rPh sb="30" eb="32">
      <t>ショルイ</t>
    </rPh>
    <rPh sb="33" eb="36">
      <t>ユウソウヒ</t>
    </rPh>
    <phoneticPr fontId="2"/>
  </si>
  <si>
    <t>課外活動の宣伝などを行う際の広告掲載費など。</t>
    <rPh sb="0" eb="2">
      <t>カガイ</t>
    </rPh>
    <rPh sb="2" eb="4">
      <t>カツドウ</t>
    </rPh>
    <rPh sb="5" eb="7">
      <t>センデン</t>
    </rPh>
    <rPh sb="10" eb="11">
      <t>オコナ</t>
    </rPh>
    <rPh sb="12" eb="13">
      <t>サイ</t>
    </rPh>
    <rPh sb="14" eb="16">
      <t>コウコク</t>
    </rPh>
    <rPh sb="16" eb="18">
      <t>ケイサイ</t>
    </rPh>
    <rPh sb="18" eb="19">
      <t>ヒ</t>
    </rPh>
    <phoneticPr fontId="2"/>
  </si>
  <si>
    <t>各団体で発行する部誌や定期レターなどの発行費用。</t>
    <rPh sb="0" eb="3">
      <t>カクダンタイ</t>
    </rPh>
    <rPh sb="4" eb="6">
      <t>ハッコウ</t>
    </rPh>
    <rPh sb="8" eb="10">
      <t>ブシ</t>
    </rPh>
    <rPh sb="11" eb="13">
      <t>テイキ</t>
    </rPh>
    <rPh sb="19" eb="21">
      <t>ハッコウ</t>
    </rPh>
    <rPh sb="21" eb="23">
      <t>ヒヨウ</t>
    </rPh>
    <phoneticPr fontId="2"/>
  </si>
  <si>
    <r>
      <t xml:space="preserve">他団体や機関、講師などに対する差し入れ(菓子折り)購入にかかる費用など。
</t>
    </r>
    <r>
      <rPr>
        <sz val="9"/>
        <color indexed="10"/>
        <rFont val="ＭＳ Ｐゴシック"/>
        <family val="3"/>
        <charset val="128"/>
      </rPr>
      <t>※不明な場合は会計監査委員会へ要相談。</t>
    </r>
    <rPh sb="0" eb="1">
      <t>タ</t>
    </rPh>
    <rPh sb="1" eb="3">
      <t>ダンタイ</t>
    </rPh>
    <rPh sb="4" eb="6">
      <t>キカン</t>
    </rPh>
    <rPh sb="7" eb="9">
      <t>コウシ</t>
    </rPh>
    <rPh sb="12" eb="13">
      <t>タイ</t>
    </rPh>
    <rPh sb="15" eb="16">
      <t>サ</t>
    </rPh>
    <rPh sb="17" eb="18">
      <t>イ</t>
    </rPh>
    <rPh sb="20" eb="23">
      <t>カシオ</t>
    </rPh>
    <rPh sb="25" eb="27">
      <t>コウニュウ</t>
    </rPh>
    <rPh sb="31" eb="33">
      <t>ヒヨウ</t>
    </rPh>
    <rPh sb="38" eb="40">
      <t>フメイ</t>
    </rPh>
    <rPh sb="41" eb="43">
      <t>バアイ</t>
    </rPh>
    <rPh sb="44" eb="46">
      <t>カイケイ</t>
    </rPh>
    <rPh sb="46" eb="48">
      <t>カンサ</t>
    </rPh>
    <rPh sb="48" eb="51">
      <t>イインカイ</t>
    </rPh>
    <rPh sb="52" eb="53">
      <t>ヨウ</t>
    </rPh>
    <rPh sb="53" eb="55">
      <t>ソウダン</t>
    </rPh>
    <phoneticPr fontId="2"/>
  </si>
  <si>
    <t>活動における講師、指導員に対する謝礼費。</t>
    <rPh sb="0" eb="2">
      <t>カツドウ</t>
    </rPh>
    <rPh sb="6" eb="8">
      <t>コウシ</t>
    </rPh>
    <rPh sb="9" eb="12">
      <t>シドウイン</t>
    </rPh>
    <rPh sb="13" eb="14">
      <t>タイ</t>
    </rPh>
    <rPh sb="16" eb="18">
      <t>シャレイ</t>
    </rPh>
    <rPh sb="18" eb="19">
      <t>ヒ</t>
    </rPh>
    <phoneticPr fontId="2"/>
  </si>
  <si>
    <t>新入生歓迎実行委員会が主催するイベントへ参加する際に必要な諸費用。(団体独自の歓迎企画などへの支出は不可)
Ex①「お菓子代」
Eｘ②「ジュース代」</t>
    <rPh sb="0" eb="3">
      <t>シンニュウセイ</t>
    </rPh>
    <rPh sb="3" eb="5">
      <t>カンゲイ</t>
    </rPh>
    <rPh sb="5" eb="7">
      <t>ジッコウ</t>
    </rPh>
    <rPh sb="7" eb="9">
      <t>イイン</t>
    </rPh>
    <rPh sb="9" eb="10">
      <t>カイ</t>
    </rPh>
    <rPh sb="11" eb="13">
      <t>シュサイ</t>
    </rPh>
    <rPh sb="20" eb="22">
      <t>サンカ</t>
    </rPh>
    <rPh sb="24" eb="25">
      <t>サイ</t>
    </rPh>
    <rPh sb="26" eb="28">
      <t>ヒツヨウ</t>
    </rPh>
    <rPh sb="29" eb="30">
      <t>ショ</t>
    </rPh>
    <rPh sb="30" eb="32">
      <t>ヒヨウ</t>
    </rPh>
    <rPh sb="34" eb="36">
      <t>ダンタイ</t>
    </rPh>
    <rPh sb="36" eb="38">
      <t>ドクジ</t>
    </rPh>
    <rPh sb="39" eb="41">
      <t>カンゲイ</t>
    </rPh>
    <rPh sb="41" eb="43">
      <t>キカク</t>
    </rPh>
    <rPh sb="47" eb="49">
      <t>シシュツ</t>
    </rPh>
    <rPh sb="50" eb="52">
      <t>フカ</t>
    </rPh>
    <rPh sb="59" eb="61">
      <t>カシ</t>
    </rPh>
    <rPh sb="61" eb="62">
      <t>ダイ</t>
    </rPh>
    <rPh sb="72" eb="73">
      <t>ダイ</t>
    </rPh>
    <phoneticPr fontId="2"/>
  </si>
  <si>
    <t>学園祭にかかる諸費用。
Ex①「模擬店材料費」
Ex②「出店費」など</t>
    <rPh sb="0" eb="3">
      <t>ガクエンサイ</t>
    </rPh>
    <rPh sb="7" eb="8">
      <t>ショ</t>
    </rPh>
    <rPh sb="8" eb="10">
      <t>ヒヨウ</t>
    </rPh>
    <rPh sb="16" eb="19">
      <t>モギテン</t>
    </rPh>
    <rPh sb="19" eb="22">
      <t>ザイリョウヒ</t>
    </rPh>
    <rPh sb="28" eb="30">
      <t>シュッテン</t>
    </rPh>
    <rPh sb="30" eb="31">
      <t>ヒ</t>
    </rPh>
    <phoneticPr fontId="2"/>
  </si>
  <si>
    <r>
      <t xml:space="preserve">部員（引退済みの者も可」が卒表する際の常識の範囲内での贈り物購入費（部費を使用して購入するのに不適切な金額の物などは不可）、もしくは贈り物を作成する際に必要な消耗品の購入費。
</t>
    </r>
    <r>
      <rPr>
        <sz val="9"/>
        <color indexed="10"/>
        <rFont val="ＭＳ Ｐゴシック"/>
        <family val="3"/>
        <charset val="128"/>
      </rPr>
      <t>※不明な場合は会計監査委員会へ要相談。</t>
    </r>
    <r>
      <rPr>
        <sz val="9"/>
        <rFont val="ＭＳ Ｐゴシック"/>
        <family val="3"/>
        <charset val="128"/>
      </rPr>
      <t xml:space="preserve">
Ex①「色紙代」
Ex②「花束代」</t>
    </r>
    <rPh sb="0" eb="2">
      <t>ブイン</t>
    </rPh>
    <rPh sb="3" eb="5">
      <t>インタイ</t>
    </rPh>
    <rPh sb="5" eb="6">
      <t>ズ</t>
    </rPh>
    <rPh sb="8" eb="9">
      <t>モノ</t>
    </rPh>
    <rPh sb="10" eb="11">
      <t>カ</t>
    </rPh>
    <rPh sb="13" eb="14">
      <t>ソツ</t>
    </rPh>
    <rPh sb="14" eb="15">
      <t>ヒョウ</t>
    </rPh>
    <rPh sb="17" eb="18">
      <t>サイ</t>
    </rPh>
    <rPh sb="19" eb="21">
      <t>ジョウシキ</t>
    </rPh>
    <rPh sb="22" eb="25">
      <t>ハンイナイ</t>
    </rPh>
    <rPh sb="27" eb="28">
      <t>オク</t>
    </rPh>
    <rPh sb="29" eb="30">
      <t>モノ</t>
    </rPh>
    <rPh sb="30" eb="32">
      <t>コウニュウ</t>
    </rPh>
    <rPh sb="32" eb="33">
      <t>ヒ</t>
    </rPh>
    <rPh sb="66" eb="67">
      <t>オク</t>
    </rPh>
    <rPh sb="68" eb="69">
      <t>モノ</t>
    </rPh>
    <rPh sb="70" eb="72">
      <t>サクセイ</t>
    </rPh>
    <rPh sb="74" eb="75">
      <t>サイ</t>
    </rPh>
    <rPh sb="76" eb="78">
      <t>ヒツヨウ</t>
    </rPh>
    <rPh sb="79" eb="82">
      <t>ショウモウヒン</t>
    </rPh>
    <rPh sb="83" eb="86">
      <t>コウニュウヒ</t>
    </rPh>
    <rPh sb="89" eb="91">
      <t>フメイ</t>
    </rPh>
    <rPh sb="92" eb="94">
      <t>バアイ</t>
    </rPh>
    <rPh sb="95" eb="97">
      <t>カイケイ</t>
    </rPh>
    <rPh sb="97" eb="99">
      <t>カンサ</t>
    </rPh>
    <rPh sb="99" eb="102">
      <t>イインカイ</t>
    </rPh>
    <rPh sb="103" eb="104">
      <t>ヨウ</t>
    </rPh>
    <rPh sb="104" eb="106">
      <t>ソウダン</t>
    </rPh>
    <rPh sb="112" eb="114">
      <t>シキシ</t>
    </rPh>
    <rPh sb="114" eb="115">
      <t>ダイ</t>
    </rPh>
    <rPh sb="121" eb="123">
      <t>ハナタバ</t>
    </rPh>
    <rPh sb="123" eb="124">
      <t>ダイ</t>
    </rPh>
    <phoneticPr fontId="2"/>
  </si>
  <si>
    <t>科目A～Sに該当しない支出。
（不明な場合は会計監査委員会までご相談ください。）</t>
    <rPh sb="0" eb="2">
      <t>カモク</t>
    </rPh>
    <rPh sb="6" eb="8">
      <t>ガイトウ</t>
    </rPh>
    <rPh sb="11" eb="13">
      <t>シシュツ</t>
    </rPh>
    <rPh sb="16" eb="18">
      <t>フメイ</t>
    </rPh>
    <rPh sb="19" eb="21">
      <t>バアイ</t>
    </rPh>
    <rPh sb="22" eb="24">
      <t>カイケイ</t>
    </rPh>
    <rPh sb="24" eb="26">
      <t>カンサ</t>
    </rPh>
    <rPh sb="26" eb="29">
      <t>イインカイ</t>
    </rPh>
    <rPh sb="32" eb="34">
      <t>ソウダン</t>
    </rPh>
    <phoneticPr fontId="2"/>
  </si>
  <si>
    <t>通帳コピー残高（年度末）メモ</t>
    <rPh sb="0" eb="2">
      <t>ツウチョウ</t>
    </rPh>
    <rPh sb="5" eb="7">
      <t>ザンダカ</t>
    </rPh>
    <rPh sb="8" eb="11">
      <t>ネンドマツ</t>
    </rPh>
    <phoneticPr fontId="2"/>
  </si>
  <si>
    <t>科目コードを入力する際の参考にして下さい。</t>
    <rPh sb="0" eb="2">
      <t>カモク</t>
    </rPh>
    <rPh sb="6" eb="8">
      <t>ニュウリョク</t>
    </rPh>
    <rPh sb="10" eb="11">
      <t>サイ</t>
    </rPh>
    <rPh sb="12" eb="14">
      <t>サンコウ</t>
    </rPh>
    <rPh sb="17" eb="18">
      <t>クダ</t>
    </rPh>
    <phoneticPr fontId="2"/>
  </si>
  <si>
    <t>※メモの欄には印刷後、2024年3月31日時点の通帳残高を手書きで記入してください。</t>
    <rPh sb="4" eb="5">
      <t>ラン</t>
    </rPh>
    <rPh sb="7" eb="9">
      <t>インサツ</t>
    </rPh>
    <rPh sb="9" eb="10">
      <t>ゴ</t>
    </rPh>
    <rPh sb="15" eb="16">
      <t>ネン</t>
    </rPh>
    <rPh sb="17" eb="18">
      <t>ガツ</t>
    </rPh>
    <rPh sb="20" eb="21">
      <t>ニチ</t>
    </rPh>
    <rPh sb="21" eb="23">
      <t>ジテン</t>
    </rPh>
    <rPh sb="24" eb="26">
      <t>ツウチョウ</t>
    </rPh>
    <rPh sb="26" eb="28">
      <t>ザンダカ</t>
    </rPh>
    <rPh sb="29" eb="31">
      <t>テガ</t>
    </rPh>
    <rPh sb="33" eb="35">
      <t>キニュウ</t>
    </rPh>
    <phoneticPr fontId="2"/>
  </si>
  <si>
    <t>科目コード表（2023年度版）</t>
    <rPh sb="0" eb="2">
      <t>カモク</t>
    </rPh>
    <rPh sb="5" eb="6">
      <t>ヒョウ</t>
    </rPh>
    <rPh sb="11" eb="13">
      <t>ネンド</t>
    </rPh>
    <rPh sb="13" eb="14">
      <t>バン</t>
    </rPh>
    <phoneticPr fontId="2"/>
  </si>
  <si>
    <t>税区分
8%</t>
    <rPh sb="0" eb="3">
      <t>ゼイクブン</t>
    </rPh>
    <phoneticPr fontId="2"/>
  </si>
  <si>
    <t>税区分
10%</t>
    <rPh sb="0" eb="3">
      <t>ゼイクブン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</si>
</sst>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2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b/>
      <sz val="20"/>
      <name val="ＭＳ Ｐゴシック"/>
      <family val="3"/>
      <charset val="128"/>
    </font>
    <font>
      <b/>
      <sz val="10"/>
      <name val="ＭＳ Ｐゴシック"/>
      <family val="3"/>
      <charset val="128"/>
    </font>
    <font>
      <b/>
      <sz val="8"/>
      <name val="ＭＳ Ｐゴシック"/>
      <family val="3"/>
      <charset val="128"/>
    </font>
    <font>
      <sz val="10"/>
      <name val="ＭＳ Ｐゴシック"/>
      <family val="3"/>
      <charset val="128"/>
    </font>
    <font>
      <sz val="11"/>
      <color indexed="10"/>
      <name val="ＭＳ Ｐゴシック"/>
      <family val="3"/>
      <charset val="128"/>
    </font>
    <font>
      <sz val="9"/>
      <color indexed="10"/>
      <name val="ＭＳ Ｐゴシック"/>
      <family val="3"/>
      <charset val="128"/>
    </font>
    <font>
      <sz val="11"/>
      <color rgb="FF006100"/>
      <name val="ＭＳ Ｐゴシック"/>
      <family val="3"/>
      <charset val="128"/>
      <scheme val="minor"/>
    </font>
    <font>
      <sz val="11"/>
      <color rgb="FF00B05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diagonalDown="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right style="medium">
        <color indexed="64"/>
      </right>
      <top style="thin">
        <color indexed="64"/>
      </top>
      <bottom style="thin">
        <color indexed="64"/>
      </bottom>
      <diagonal/>
    </border>
    <border diagonalDown="1">
      <left/>
      <right style="medium">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style="double">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top/>
      <bottom style="thin">
        <color rgb="FFFF0000"/>
      </bottom>
      <diagonal/>
    </border>
    <border>
      <left/>
      <right/>
      <top style="thin">
        <color rgb="FFFF0000"/>
      </top>
      <bottom style="thin">
        <color rgb="FFFF0000"/>
      </bottom>
      <diagonal/>
    </border>
    <border>
      <left/>
      <right/>
      <top/>
      <bottom style="medium">
        <color rgb="FFFF0000"/>
      </bottom>
      <diagonal/>
    </border>
    <border>
      <left style="thin">
        <color indexed="64"/>
      </left>
      <right/>
      <top/>
      <bottom style="medium">
        <color rgb="FFFF0000"/>
      </bottom>
      <diagonal/>
    </border>
    <border>
      <left/>
      <right style="medium">
        <color indexed="64"/>
      </right>
      <top/>
      <bottom style="medium">
        <color rgb="FFFF0000"/>
      </bottom>
      <diagonal/>
    </border>
    <border>
      <left style="thick">
        <color indexed="64"/>
      </left>
      <right style="dashed">
        <color indexed="64"/>
      </right>
      <top style="thick">
        <color indexed="64"/>
      </top>
      <bottom style="thick">
        <color rgb="FFFF0000"/>
      </bottom>
      <diagonal/>
    </border>
    <border>
      <left style="dashed">
        <color indexed="64"/>
      </left>
      <right style="dashed">
        <color indexed="64"/>
      </right>
      <top style="thick">
        <color indexed="64"/>
      </top>
      <bottom style="thick">
        <color rgb="FFFF0000"/>
      </bottom>
      <diagonal/>
    </border>
    <border>
      <left style="medium">
        <color indexed="64"/>
      </left>
      <right/>
      <top style="medium">
        <color indexed="64"/>
      </top>
      <bottom style="thick">
        <color rgb="FFFF0000"/>
      </bottom>
      <diagonal/>
    </border>
    <border>
      <left/>
      <right/>
      <top style="medium">
        <color indexed="64"/>
      </top>
      <bottom style="thick">
        <color rgb="FFFF0000"/>
      </bottom>
      <diagonal/>
    </border>
    <border>
      <left/>
      <right style="dashed">
        <color indexed="64"/>
      </right>
      <top style="medium">
        <color indexed="64"/>
      </top>
      <bottom style="thick">
        <color rgb="FFFF0000"/>
      </bottom>
      <diagonal/>
    </border>
  </borders>
  <cellStyleXfs count="3">
    <xf numFmtId="0" fontId="0" fillId="0" borderId="0"/>
    <xf numFmtId="38" fontId="1" fillId="0" borderId="0" applyFont="0" applyFill="0" applyBorder="0" applyAlignment="0" applyProtection="0"/>
    <xf numFmtId="0" fontId="18" fillId="2" borderId="0" applyNumberFormat="0" applyBorder="0" applyAlignment="0" applyProtection="0">
      <alignment vertical="center"/>
    </xf>
  </cellStyleXfs>
  <cellXfs count="405">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18" fillId="3" borderId="15" xfId="2" applyFill="1" applyBorder="1" applyAlignment="1">
      <alignment vertical="center" wrapText="1"/>
    </xf>
    <xf numFmtId="0" fontId="0" fillId="0" borderId="16" xfId="0" applyBorder="1" applyAlignment="1">
      <alignment horizontal="center" vertical="center" wrapText="1"/>
    </xf>
    <xf numFmtId="38" fontId="0" fillId="0" borderId="15" xfId="1" applyFont="1" applyBorder="1" applyAlignment="1">
      <alignment vertical="center" wrapText="1"/>
    </xf>
    <xf numFmtId="38" fontId="0" fillId="0" borderId="14" xfId="1" applyFont="1" applyBorder="1" applyAlignment="1">
      <alignment vertical="center" wrapText="1"/>
    </xf>
    <xf numFmtId="0" fontId="0" fillId="0" borderId="0" xfId="0" applyAlignment="1">
      <alignment horizontal="center"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38" fontId="0" fillId="0" borderId="19" xfId="1" applyFont="1" applyBorder="1" applyAlignment="1">
      <alignment vertical="center" wrapText="1"/>
    </xf>
    <xf numFmtId="0" fontId="0" fillId="0" borderId="20" xfId="0" applyBorder="1" applyAlignment="1" applyProtection="1">
      <alignment vertical="center" wrapText="1"/>
      <protection locked="0"/>
    </xf>
    <xf numFmtId="38" fontId="0" fillId="0" borderId="21" xfId="1" applyFont="1" applyBorder="1" applyAlignment="1">
      <alignment vertical="center" wrapText="1"/>
    </xf>
    <xf numFmtId="0" fontId="0" fillId="0" borderId="22" xfId="0" applyBorder="1" applyAlignment="1">
      <alignment vertical="center" wrapText="1"/>
    </xf>
    <xf numFmtId="38" fontId="0" fillId="0" borderId="23" xfId="1" applyFont="1" applyBorder="1" applyAlignment="1">
      <alignment vertical="center" wrapText="1"/>
    </xf>
    <xf numFmtId="0" fontId="0" fillId="0" borderId="0" xfId="0" applyAlignment="1">
      <alignment horizontal="right" vertical="center" wrapText="1"/>
    </xf>
    <xf numFmtId="0" fontId="0" fillId="0" borderId="7" xfId="0" applyBorder="1" applyAlignment="1">
      <alignment horizontal="right" vertical="center" wrapText="1"/>
    </xf>
    <xf numFmtId="0" fontId="0" fillId="0" borderId="5" xfId="0" applyBorder="1" applyAlignment="1">
      <alignment horizontal="right" vertical="center" wrapText="1"/>
    </xf>
    <xf numFmtId="38" fontId="0" fillId="0" borderId="23" xfId="1" applyFont="1" applyBorder="1" applyAlignment="1">
      <alignment horizontal="right" vertical="center" wrapText="1"/>
    </xf>
    <xf numFmtId="38" fontId="0" fillId="0" borderId="21" xfId="1" applyFont="1" applyBorder="1" applyAlignment="1">
      <alignment horizontal="right" vertical="center" wrapText="1"/>
    </xf>
    <xf numFmtId="38" fontId="0" fillId="0" borderId="15" xfId="1" applyFont="1" applyBorder="1" applyAlignment="1">
      <alignment horizontal="right" vertical="center" wrapText="1"/>
    </xf>
    <xf numFmtId="37" fontId="0" fillId="0" borderId="19" xfId="0" applyNumberFormat="1" applyBorder="1" applyAlignment="1">
      <alignment vertical="center" wrapText="1"/>
    </xf>
    <xf numFmtId="38" fontId="0" fillId="0" borderId="19" xfId="0" applyNumberFormat="1" applyBorder="1" applyAlignment="1">
      <alignment vertical="center" wrapText="1"/>
    </xf>
    <xf numFmtId="38" fontId="0" fillId="0" borderId="0" xfId="1" applyFont="1" applyAlignment="1">
      <alignment vertical="center" wrapText="1"/>
    </xf>
    <xf numFmtId="0" fontId="18" fillId="3" borderId="0" xfId="2" applyFill="1" applyBorder="1" applyAlignment="1">
      <alignment vertical="center" wrapText="1"/>
    </xf>
    <xf numFmtId="0" fontId="0" fillId="0" borderId="8" xfId="0" applyBorder="1" applyAlignment="1" applyProtection="1">
      <alignment horizontal="center" vertical="center" wrapText="1"/>
      <protection locked="0"/>
    </xf>
    <xf numFmtId="38" fontId="18" fillId="3" borderId="15" xfId="1" applyFont="1" applyFill="1" applyBorder="1" applyAlignment="1">
      <alignment vertical="center" wrapText="1"/>
    </xf>
    <xf numFmtId="0" fontId="0" fillId="0" borderId="24" xfId="0" applyBorder="1" applyAlignment="1">
      <alignment horizontal="center" vertical="center" wrapText="1"/>
    </xf>
    <xf numFmtId="0" fontId="9" fillId="0" borderId="19" xfId="0" applyFont="1" applyBorder="1" applyAlignment="1">
      <alignment vertical="center" wrapText="1"/>
    </xf>
    <xf numFmtId="0" fontId="9" fillId="0" borderId="21" xfId="0" applyFont="1" applyBorder="1" applyAlignment="1">
      <alignment vertical="center" wrapText="1"/>
    </xf>
    <xf numFmtId="0" fontId="9"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38" fontId="9" fillId="0" borderId="19" xfId="1" applyFont="1" applyBorder="1" applyAlignment="1">
      <alignment vertical="center" wrapText="1"/>
    </xf>
    <xf numFmtId="38" fontId="9" fillId="0" borderId="21" xfId="1" applyFont="1" applyBorder="1" applyAlignment="1">
      <alignment vertical="center" wrapText="1"/>
    </xf>
    <xf numFmtId="38" fontId="9" fillId="0" borderId="23" xfId="1" applyFont="1" applyBorder="1" applyAlignment="1">
      <alignment vertical="center" wrapText="1"/>
    </xf>
    <xf numFmtId="38" fontId="9" fillId="0" borderId="25" xfId="1" applyFont="1" applyBorder="1" applyAlignment="1">
      <alignmen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38" fontId="0" fillId="0" borderId="29" xfId="1" applyFont="1" applyBorder="1" applyAlignment="1">
      <alignment vertical="center" wrapText="1"/>
    </xf>
    <xf numFmtId="38" fontId="0" fillId="0" borderId="30" xfId="1" applyFont="1" applyBorder="1" applyAlignment="1">
      <alignment vertical="center" wrapText="1"/>
    </xf>
    <xf numFmtId="38" fontId="0" fillId="0" borderId="31" xfId="1" applyFont="1" applyBorder="1" applyAlignment="1">
      <alignment vertical="center" wrapText="1"/>
    </xf>
    <xf numFmtId="38" fontId="0" fillId="0" borderId="32" xfId="1" applyFont="1" applyBorder="1" applyAlignment="1">
      <alignment vertical="center" wrapText="1"/>
    </xf>
    <xf numFmtId="0" fontId="0" fillId="0" borderId="33" xfId="0" applyBorder="1" applyAlignment="1">
      <alignment horizontal="center" vertical="center" wrapText="1"/>
    </xf>
    <xf numFmtId="38" fontId="0" fillId="0" borderId="34" xfId="1" applyFont="1" applyBorder="1" applyAlignment="1">
      <alignment vertical="center" wrapText="1"/>
    </xf>
    <xf numFmtId="38" fontId="0" fillId="0" borderId="35" xfId="1" applyFont="1" applyBorder="1" applyAlignment="1">
      <alignment vertical="center" wrapText="1"/>
    </xf>
    <xf numFmtId="38" fontId="0" fillId="0" borderId="36" xfId="1" applyFont="1" applyBorder="1" applyAlignment="1">
      <alignment vertical="center" wrapText="1"/>
    </xf>
    <xf numFmtId="38" fontId="0" fillId="0" borderId="37" xfId="1" applyFont="1" applyBorder="1" applyAlignment="1">
      <alignment vertical="center" wrapText="1"/>
    </xf>
    <xf numFmtId="0" fontId="9" fillId="0" borderId="0" xfId="0" applyFont="1" applyAlignment="1">
      <alignment vertical="center" wrapText="1"/>
    </xf>
    <xf numFmtId="0" fontId="9" fillId="0" borderId="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2" fillId="0" borderId="21" xfId="0" applyFont="1" applyBorder="1" applyAlignment="1">
      <alignment vertical="center" wrapText="1"/>
    </xf>
    <xf numFmtId="0" fontId="2" fillId="0" borderId="25" xfId="0" applyFont="1" applyBorder="1" applyAlignment="1">
      <alignment vertical="center" wrapText="1"/>
    </xf>
    <xf numFmtId="0" fontId="4" fillId="0" borderId="5" xfId="0" applyFont="1" applyBorder="1" applyAlignment="1">
      <alignment horizontal="left" vertical="center" wrapText="1"/>
    </xf>
    <xf numFmtId="0" fontId="9" fillId="0" borderId="1" xfId="0" applyFont="1" applyBorder="1" applyAlignment="1">
      <alignment horizontal="center" vertical="center" wrapText="1"/>
    </xf>
    <xf numFmtId="0" fontId="0" fillId="0" borderId="0" xfId="0" applyProtection="1"/>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0" fillId="4" borderId="41" xfId="0" applyFill="1" applyBorder="1" applyAlignment="1" applyProtection="1">
      <alignment horizontal="center" vertical="center" wrapText="1"/>
    </xf>
    <xf numFmtId="0" fontId="0" fillId="4" borderId="42" xfId="0" applyFill="1" applyBorder="1" applyAlignment="1" applyProtection="1">
      <alignment horizontal="center" vertical="center" wrapText="1"/>
    </xf>
    <xf numFmtId="0" fontId="0" fillId="4" borderId="43" xfId="0" applyFill="1" applyBorder="1" applyAlignment="1" applyProtection="1">
      <alignment horizontal="center" vertical="center" wrapText="1"/>
    </xf>
    <xf numFmtId="0" fontId="0" fillId="0" borderId="0" xfId="0" applyAlignment="1" applyProtection="1">
      <alignment horizont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0" xfId="0" applyBorder="1" applyProtection="1"/>
    <xf numFmtId="0" fontId="0" fillId="0" borderId="47" xfId="0" applyBorder="1" applyProtection="1"/>
    <xf numFmtId="0" fontId="0" fillId="0" borderId="48"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38" fontId="0" fillId="0" borderId="0" xfId="1" applyFont="1" applyBorder="1" applyProtection="1"/>
    <xf numFmtId="0" fontId="0" fillId="0" borderId="49" xfId="0" applyBorder="1" applyAlignment="1" applyProtection="1">
      <alignment horizontal="center" vertical="center" wrapText="1"/>
    </xf>
    <xf numFmtId="0" fontId="0" fillId="0" borderId="50" xfId="0" applyBorder="1" applyAlignment="1" applyProtection="1">
      <alignment horizontal="center" vertical="center" wrapText="1"/>
    </xf>
    <xf numFmtId="38" fontId="9" fillId="0" borderId="0" xfId="1" applyFont="1" applyBorder="1" applyAlignment="1">
      <alignment vertical="center" wrapText="1"/>
    </xf>
    <xf numFmtId="0" fontId="0" fillId="0" borderId="50" xfId="0" applyBorder="1" applyAlignment="1">
      <alignment horizontal="center" vertical="center" wrapText="1"/>
    </xf>
    <xf numFmtId="38" fontId="9" fillId="0" borderId="51" xfId="1" applyFont="1" applyBorder="1" applyAlignment="1">
      <alignment vertical="center" wrapText="1"/>
    </xf>
    <xf numFmtId="0" fontId="0" fillId="0" borderId="45" xfId="0" applyBorder="1" applyAlignment="1">
      <alignment horizontal="center" vertical="center" wrapText="1"/>
    </xf>
    <xf numFmtId="38" fontId="0" fillId="0" borderId="52" xfId="1" applyFont="1" applyBorder="1" applyAlignment="1">
      <alignment vertical="center" wrapText="1"/>
    </xf>
    <xf numFmtId="0" fontId="0" fillId="0" borderId="53" xfId="0" applyBorder="1" applyAlignment="1">
      <alignment vertical="center" wrapText="1"/>
    </xf>
    <xf numFmtId="0" fontId="10" fillId="0" borderId="54" xfId="0" applyFont="1" applyBorder="1" applyAlignment="1">
      <alignment vertical="center" wrapText="1"/>
    </xf>
    <xf numFmtId="0" fontId="0" fillId="0" borderId="55" xfId="0" applyBorder="1" applyAlignment="1" applyProtection="1">
      <alignment horizontal="center" vertical="center" wrapText="1"/>
    </xf>
    <xf numFmtId="0" fontId="10" fillId="0" borderId="20" xfId="0" applyFont="1" applyBorder="1" applyAlignment="1">
      <alignment vertical="center" wrapText="1"/>
    </xf>
    <xf numFmtId="0" fontId="0" fillId="0" borderId="45" xfId="0" applyBorder="1" applyAlignment="1" applyProtection="1">
      <alignment horizontal="center" vertical="center" wrapText="1"/>
    </xf>
    <xf numFmtId="38" fontId="0" fillId="0" borderId="56" xfId="1" applyFont="1" applyBorder="1" applyAlignment="1">
      <alignment vertical="center" wrapText="1"/>
    </xf>
    <xf numFmtId="38" fontId="0" fillId="0" borderId="57" xfId="1" applyFont="1" applyBorder="1" applyAlignment="1">
      <alignment vertical="center" wrapText="1"/>
    </xf>
    <xf numFmtId="38" fontId="3" fillId="3" borderId="0" xfId="1" applyFont="1" applyFill="1" applyBorder="1" applyAlignment="1">
      <alignment vertical="center" wrapText="1"/>
    </xf>
    <xf numFmtId="38" fontId="3" fillId="3" borderId="0" xfId="1" applyFont="1" applyFill="1" applyBorder="1" applyAlignment="1">
      <alignment horizontal="center" vertical="center" wrapText="1"/>
    </xf>
    <xf numFmtId="38" fontId="3" fillId="3" borderId="0" xfId="1" applyFont="1" applyFill="1" applyBorder="1" applyAlignment="1">
      <alignment horizontal="right" vertical="center" wrapText="1"/>
    </xf>
    <xf numFmtId="38" fontId="3" fillId="3" borderId="0" xfId="1" applyFont="1" applyFill="1" applyAlignment="1">
      <alignment vertical="center" wrapText="1"/>
    </xf>
    <xf numFmtId="38" fontId="3" fillId="3" borderId="47" xfId="1" applyFont="1" applyFill="1" applyBorder="1" applyAlignment="1">
      <alignment vertical="center" wrapText="1"/>
    </xf>
    <xf numFmtId="38" fontId="3" fillId="3" borderId="1" xfId="1" applyFont="1" applyFill="1" applyBorder="1" applyAlignment="1">
      <alignment vertical="center" wrapText="1"/>
    </xf>
    <xf numFmtId="38" fontId="3" fillId="3" borderId="4" xfId="1" applyFont="1" applyFill="1" applyBorder="1" applyAlignment="1">
      <alignment vertical="center" wrapText="1"/>
    </xf>
    <xf numFmtId="38" fontId="4" fillId="3" borderId="3" xfId="1" applyFont="1" applyFill="1" applyBorder="1" applyAlignment="1" applyProtection="1">
      <alignment horizontal="left" vertical="center" wrapText="1"/>
      <protection locked="0"/>
    </xf>
    <xf numFmtId="38" fontId="3" fillId="3" borderId="1" xfId="1" applyFont="1" applyFill="1" applyBorder="1" applyAlignment="1">
      <alignment horizontal="center" vertical="center" wrapText="1"/>
    </xf>
    <xf numFmtId="38" fontId="3" fillId="3" borderId="3" xfId="1" applyFont="1" applyFill="1" applyBorder="1" applyAlignment="1">
      <alignment vertical="center" wrapText="1"/>
    </xf>
    <xf numFmtId="38" fontId="3" fillId="3" borderId="4" xfId="1" applyFont="1" applyFill="1" applyBorder="1" applyAlignment="1">
      <alignment horizontal="center" vertical="center" wrapText="1"/>
    </xf>
    <xf numFmtId="38" fontId="3" fillId="3" borderId="5" xfId="1" applyFont="1" applyFill="1" applyBorder="1" applyAlignment="1">
      <alignment horizontal="center" vertical="center" wrapText="1"/>
    </xf>
    <xf numFmtId="38" fontId="3" fillId="3" borderId="6" xfId="1" applyFont="1" applyFill="1" applyBorder="1" applyAlignment="1">
      <alignment horizontal="center" vertical="center" wrapText="1"/>
    </xf>
    <xf numFmtId="38" fontId="3" fillId="3" borderId="7" xfId="1" applyFont="1" applyFill="1" applyBorder="1" applyAlignment="1">
      <alignment horizontal="center" vertical="center" wrapText="1"/>
    </xf>
    <xf numFmtId="38" fontId="9" fillId="3" borderId="5" xfId="1" applyFont="1" applyFill="1" applyBorder="1" applyAlignment="1">
      <alignment horizontal="center" vertical="center" wrapText="1"/>
    </xf>
    <xf numFmtId="0" fontId="0" fillId="3" borderId="1" xfId="0"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38" fontId="3" fillId="3" borderId="58" xfId="1" applyFont="1" applyFill="1" applyBorder="1" applyAlignment="1">
      <alignment vertical="center" wrapText="1"/>
    </xf>
    <xf numFmtId="38" fontId="3" fillId="3" borderId="59" xfId="1" applyFont="1" applyFill="1" applyBorder="1" applyAlignment="1">
      <alignment vertical="center" wrapText="1"/>
    </xf>
    <xf numFmtId="38" fontId="3" fillId="3" borderId="23" xfId="1" applyFont="1" applyFill="1" applyBorder="1" applyAlignment="1">
      <alignment vertical="center" wrapText="1"/>
    </xf>
    <xf numFmtId="38" fontId="3" fillId="3" borderId="8" xfId="1" applyFont="1" applyFill="1" applyBorder="1" applyAlignment="1">
      <alignment horizontal="center" vertical="center" wrapText="1"/>
    </xf>
    <xf numFmtId="0" fontId="0" fillId="3" borderId="9" xfId="0" applyFill="1" applyBorder="1" applyAlignment="1">
      <alignment vertical="center" wrapText="1"/>
    </xf>
    <xf numFmtId="0" fontId="9" fillId="3" borderId="19" xfId="0" applyFont="1" applyFill="1" applyBorder="1" applyAlignment="1">
      <alignment vertical="center" wrapText="1"/>
    </xf>
    <xf numFmtId="0" fontId="0" fillId="3" borderId="27" xfId="0" applyFill="1" applyBorder="1" applyAlignment="1">
      <alignment horizontal="center" vertical="center" wrapText="1"/>
    </xf>
    <xf numFmtId="38" fontId="3" fillId="3" borderId="29" xfId="1" applyFont="1" applyFill="1" applyBorder="1" applyAlignment="1">
      <alignment vertical="center" wrapText="1"/>
    </xf>
    <xf numFmtId="38" fontId="9" fillId="3" borderId="19" xfId="1" applyFont="1" applyFill="1" applyBorder="1" applyAlignment="1">
      <alignment vertical="center" wrapText="1"/>
    </xf>
    <xf numFmtId="38" fontId="3" fillId="3" borderId="34" xfId="1" applyFont="1" applyFill="1" applyBorder="1" applyAlignment="1">
      <alignment vertical="center" wrapText="1"/>
    </xf>
    <xf numFmtId="38" fontId="3" fillId="3" borderId="10" xfId="1" applyFont="1" applyFill="1" applyBorder="1" applyAlignment="1">
      <alignment vertical="center" wrapText="1"/>
    </xf>
    <xf numFmtId="0" fontId="0" fillId="3" borderId="10" xfId="0" applyFill="1" applyBorder="1" applyAlignment="1">
      <alignment vertical="center" wrapText="1"/>
    </xf>
    <xf numFmtId="0" fontId="9" fillId="3" borderId="21" xfId="0" applyFont="1" applyFill="1" applyBorder="1" applyAlignment="1">
      <alignment vertical="center" wrapText="1"/>
    </xf>
    <xf numFmtId="0" fontId="0" fillId="3" borderId="24" xfId="0" applyFill="1" applyBorder="1" applyAlignment="1">
      <alignment horizontal="center" vertical="center" wrapText="1"/>
    </xf>
    <xf numFmtId="38" fontId="3" fillId="3" borderId="30" xfId="1" applyFont="1" applyFill="1" applyBorder="1" applyAlignment="1">
      <alignment vertical="center" wrapText="1"/>
    </xf>
    <xf numFmtId="38" fontId="9" fillId="3" borderId="21" xfId="1" applyFont="1" applyFill="1" applyBorder="1" applyAlignment="1">
      <alignment vertical="center" wrapText="1"/>
    </xf>
    <xf numFmtId="38" fontId="3" fillId="3" borderId="35" xfId="1" applyFont="1" applyFill="1" applyBorder="1" applyAlignment="1">
      <alignment vertical="center" wrapText="1"/>
    </xf>
    <xf numFmtId="38" fontId="9" fillId="3" borderId="23" xfId="1" applyFont="1" applyFill="1" applyBorder="1" applyAlignment="1">
      <alignment vertical="center" wrapText="1"/>
    </xf>
    <xf numFmtId="0" fontId="0" fillId="3" borderId="33" xfId="0" applyFill="1" applyBorder="1" applyAlignment="1">
      <alignment horizontal="center" vertical="center" wrapText="1"/>
    </xf>
    <xf numFmtId="38" fontId="9" fillId="3" borderId="25" xfId="1" applyFont="1" applyFill="1" applyBorder="1" applyAlignment="1">
      <alignment vertical="center" wrapText="1"/>
    </xf>
    <xf numFmtId="0" fontId="0" fillId="3" borderId="28" xfId="0" applyFill="1" applyBorder="1" applyAlignment="1">
      <alignment horizontal="center" vertical="center" wrapText="1"/>
    </xf>
    <xf numFmtId="0" fontId="2" fillId="3" borderId="21" xfId="0" applyFont="1" applyFill="1" applyBorder="1" applyAlignment="1">
      <alignment vertical="center" wrapText="1"/>
    </xf>
    <xf numFmtId="38" fontId="19" fillId="3" borderId="0" xfId="1" applyFont="1" applyFill="1" applyBorder="1" applyAlignment="1">
      <alignment vertical="center" wrapText="1"/>
    </xf>
    <xf numFmtId="0" fontId="0" fillId="3" borderId="11" xfId="0" applyFill="1" applyBorder="1" applyAlignment="1">
      <alignment vertical="center" wrapText="1"/>
    </xf>
    <xf numFmtId="0" fontId="2" fillId="3" borderId="25" xfId="0" applyFont="1" applyFill="1" applyBorder="1" applyAlignment="1">
      <alignment vertical="center" wrapText="1"/>
    </xf>
    <xf numFmtId="0" fontId="10" fillId="3" borderId="25" xfId="0" applyFont="1" applyFill="1" applyBorder="1" applyAlignment="1">
      <alignment vertical="center" wrapText="1"/>
    </xf>
    <xf numFmtId="0" fontId="9" fillId="3" borderId="0" xfId="0" applyFont="1" applyFill="1" applyAlignment="1">
      <alignment vertical="center" wrapText="1"/>
    </xf>
    <xf numFmtId="0" fontId="9" fillId="3" borderId="25" xfId="0" applyFont="1" applyFill="1" applyBorder="1" applyAlignment="1">
      <alignment vertical="center" wrapText="1"/>
    </xf>
    <xf numFmtId="38" fontId="3" fillId="3" borderId="31" xfId="1" applyFont="1" applyFill="1" applyBorder="1" applyAlignment="1">
      <alignment vertical="center" wrapText="1"/>
    </xf>
    <xf numFmtId="38" fontId="9" fillId="3" borderId="0" xfId="1" applyFont="1" applyFill="1" applyBorder="1" applyAlignment="1">
      <alignment vertical="center" wrapText="1"/>
    </xf>
    <xf numFmtId="0" fontId="0" fillId="3" borderId="50" xfId="0" applyFill="1" applyBorder="1" applyAlignment="1">
      <alignment horizontal="center" vertical="center" wrapText="1"/>
    </xf>
    <xf numFmtId="38" fontId="9" fillId="3" borderId="51" xfId="1" applyFont="1" applyFill="1" applyBorder="1" applyAlignment="1">
      <alignment vertical="center" wrapText="1"/>
    </xf>
    <xf numFmtId="0" fontId="0" fillId="3" borderId="45" xfId="0" applyFill="1" applyBorder="1" applyAlignment="1">
      <alignment horizontal="center" vertical="center" wrapText="1"/>
    </xf>
    <xf numFmtId="0" fontId="0" fillId="3" borderId="12" xfId="0" applyFill="1" applyBorder="1" applyAlignment="1">
      <alignment vertical="center" wrapText="1"/>
    </xf>
    <xf numFmtId="0" fontId="10" fillId="3" borderId="26" xfId="0" applyFont="1" applyFill="1" applyBorder="1" applyAlignment="1">
      <alignment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38" fontId="3" fillId="3" borderId="36" xfId="1" applyFont="1" applyFill="1" applyBorder="1" applyAlignment="1">
      <alignment vertical="center" wrapText="1"/>
    </xf>
    <xf numFmtId="0" fontId="0" fillId="3" borderId="13" xfId="0" applyFill="1" applyBorder="1" applyAlignment="1">
      <alignment vertical="center" wrapText="1"/>
    </xf>
    <xf numFmtId="38" fontId="3" fillId="3" borderId="32" xfId="1" applyFont="1" applyFill="1" applyBorder="1" applyAlignment="1">
      <alignment vertical="center" wrapText="1"/>
    </xf>
    <xf numFmtId="38" fontId="3" fillId="3" borderId="37" xfId="1" applyFont="1" applyFill="1" applyBorder="1" applyAlignment="1">
      <alignment vertical="center" wrapText="1"/>
    </xf>
    <xf numFmtId="38" fontId="3" fillId="3" borderId="14" xfId="1" applyFont="1" applyFill="1" applyBorder="1" applyAlignment="1">
      <alignment vertical="center" wrapText="1"/>
    </xf>
    <xf numFmtId="38" fontId="3" fillId="3" borderId="60" xfId="1" applyFont="1" applyFill="1" applyBorder="1" applyAlignment="1">
      <alignment vertical="center" wrapText="1"/>
    </xf>
    <xf numFmtId="38" fontId="3" fillId="3" borderId="16" xfId="1" applyFont="1" applyFill="1" applyBorder="1" applyAlignment="1">
      <alignment horizontal="center" vertical="center" wrapText="1"/>
    </xf>
    <xf numFmtId="38" fontId="3" fillId="3" borderId="15" xfId="1" applyFont="1" applyFill="1" applyBorder="1" applyAlignment="1">
      <alignment vertical="center" wrapText="1"/>
    </xf>
    <xf numFmtId="38" fontId="0" fillId="0" borderId="61" xfId="1" applyFont="1" applyBorder="1" applyAlignment="1" applyProtection="1">
      <alignment vertical="center"/>
    </xf>
    <xf numFmtId="38" fontId="0" fillId="0" borderId="62" xfId="1" applyFont="1" applyBorder="1" applyAlignment="1" applyProtection="1">
      <alignment vertical="center"/>
    </xf>
    <xf numFmtId="38" fontId="0" fillId="0" borderId="33" xfId="1" applyFont="1" applyBorder="1" applyAlignment="1" applyProtection="1">
      <alignment vertical="center"/>
    </xf>
    <xf numFmtId="38" fontId="0" fillId="0" borderId="24" xfId="1" applyFont="1" applyBorder="1" applyAlignment="1" applyProtection="1">
      <alignment vertical="center"/>
    </xf>
    <xf numFmtId="38" fontId="0" fillId="0" borderId="28" xfId="1" applyFont="1" applyBorder="1" applyAlignment="1" applyProtection="1">
      <alignment vertical="center"/>
    </xf>
    <xf numFmtId="0" fontId="0" fillId="0" borderId="0" xfId="0" applyAlignment="1" applyProtection="1">
      <alignment vertical="center"/>
    </xf>
    <xf numFmtId="0" fontId="0" fillId="0" borderId="8" xfId="0" applyBorder="1" applyAlignment="1" applyProtection="1">
      <alignment vertical="center"/>
    </xf>
    <xf numFmtId="0" fontId="0" fillId="0" borderId="10" xfId="0" applyBorder="1" applyAlignment="1" applyProtection="1">
      <alignment vertical="center"/>
    </xf>
    <xf numFmtId="0" fontId="0" fillId="0" borderId="63" xfId="0" applyBorder="1" applyAlignment="1" applyProtection="1">
      <alignment vertical="center"/>
    </xf>
    <xf numFmtId="38" fontId="0" fillId="0" borderId="10" xfId="1" applyFont="1" applyBorder="1" applyAlignment="1" applyProtection="1">
      <alignment vertical="center"/>
    </xf>
    <xf numFmtId="38" fontId="0" fillId="0" borderId="13" xfId="1" applyFont="1" applyBorder="1" applyAlignment="1" applyProtection="1">
      <alignment vertical="center"/>
    </xf>
    <xf numFmtId="38" fontId="0" fillId="0" borderId="0" xfId="1" applyFont="1" applyBorder="1" applyAlignment="1" applyProtection="1">
      <alignment vertical="center"/>
    </xf>
    <xf numFmtId="38" fontId="0" fillId="0" borderId="64" xfId="1" applyFont="1" applyBorder="1" applyAlignment="1" applyProtection="1">
      <alignment vertical="center"/>
    </xf>
    <xf numFmtId="38" fontId="0" fillId="0" borderId="65" xfId="1" applyFont="1" applyBorder="1" applyAlignment="1" applyProtection="1">
      <alignment vertical="center"/>
    </xf>
    <xf numFmtId="38" fontId="0" fillId="0" borderId="66" xfId="1" applyFont="1" applyBorder="1" applyAlignment="1" applyProtection="1">
      <alignment vertical="center"/>
    </xf>
    <xf numFmtId="38" fontId="0" fillId="0" borderId="19" xfId="1" applyFont="1" applyBorder="1" applyAlignment="1" applyProtection="1">
      <alignment vertical="center"/>
    </xf>
    <xf numFmtId="0" fontId="0" fillId="0" borderId="21" xfId="0" applyBorder="1" applyAlignment="1" applyProtection="1">
      <alignment vertical="center"/>
    </xf>
    <xf numFmtId="0" fontId="0" fillId="0" borderId="67" xfId="0" applyBorder="1" applyAlignment="1" applyProtection="1">
      <alignment vertical="center"/>
    </xf>
    <xf numFmtId="38" fontId="0" fillId="0" borderId="21" xfId="1" applyFont="1" applyBorder="1" applyAlignment="1" applyProtection="1">
      <alignment vertical="center"/>
    </xf>
    <xf numFmtId="0" fontId="0" fillId="0" borderId="68" xfId="0" applyBorder="1" applyAlignment="1" applyProtection="1">
      <alignment vertical="center"/>
    </xf>
    <xf numFmtId="38" fontId="0" fillId="0" borderId="47" xfId="1" applyFont="1" applyBorder="1" applyAlignment="1" applyProtection="1">
      <alignment vertical="center"/>
    </xf>
    <xf numFmtId="38" fontId="0" fillId="0" borderId="69" xfId="1" applyFont="1" applyBorder="1" applyAlignment="1" applyProtection="1">
      <alignment vertical="center"/>
    </xf>
    <xf numFmtId="0" fontId="0" fillId="0" borderId="18" xfId="0" applyBorder="1" applyAlignment="1" applyProtection="1">
      <alignment vertical="center"/>
    </xf>
    <xf numFmtId="0" fontId="0" fillId="0" borderId="9" xfId="0" applyBorder="1" applyAlignment="1" applyProtection="1">
      <alignment vertical="center"/>
    </xf>
    <xf numFmtId="0" fontId="0" fillId="0" borderId="20" xfId="0" applyBorder="1" applyAlignment="1" applyProtection="1">
      <alignment vertical="center"/>
    </xf>
    <xf numFmtId="0" fontId="0" fillId="0" borderId="70" xfId="0" applyBorder="1" applyAlignment="1" applyProtection="1">
      <alignment vertical="center"/>
    </xf>
    <xf numFmtId="0" fontId="0" fillId="0" borderId="13" xfId="0" applyBorder="1" applyAlignment="1" applyProtection="1">
      <alignment vertical="center"/>
    </xf>
    <xf numFmtId="0" fontId="0" fillId="0" borderId="22" xfId="0" applyBorder="1" applyAlignment="1" applyProtection="1">
      <alignment vertical="center"/>
    </xf>
    <xf numFmtId="0" fontId="0" fillId="0" borderId="14" xfId="0" applyBorder="1" applyAlignment="1" applyProtection="1">
      <alignment vertical="center"/>
    </xf>
    <xf numFmtId="0" fontId="0" fillId="0" borderId="14" xfId="0" applyBorder="1" applyAlignment="1" applyProtection="1">
      <alignment horizontal="center" vertical="center"/>
    </xf>
    <xf numFmtId="0" fontId="0" fillId="0" borderId="15" xfId="0" applyBorder="1" applyAlignment="1" applyProtection="1">
      <alignment vertical="center"/>
    </xf>
    <xf numFmtId="0" fontId="0" fillId="0" borderId="60" xfId="0" applyBorder="1" applyAlignment="1" applyProtection="1">
      <alignment vertical="center"/>
    </xf>
    <xf numFmtId="0" fontId="0" fillId="0" borderId="71" xfId="0" applyBorder="1" applyAlignment="1" applyProtection="1">
      <alignment vertical="center"/>
    </xf>
    <xf numFmtId="38" fontId="0" fillId="0" borderId="9" xfId="1" applyFont="1" applyBorder="1" applyAlignment="1" applyProtection="1">
      <alignment vertical="center"/>
    </xf>
    <xf numFmtId="38" fontId="0" fillId="0" borderId="14" xfId="1" applyFont="1" applyBorder="1" applyAlignment="1" applyProtection="1">
      <alignment vertical="center"/>
    </xf>
    <xf numFmtId="0" fontId="11" fillId="0" borderId="13" xfId="0" applyFont="1" applyBorder="1" applyAlignment="1" applyProtection="1">
      <alignment horizontal="center" vertical="center"/>
    </xf>
    <xf numFmtId="0" fontId="0" fillId="0" borderId="18" xfId="0" applyBorder="1" applyAlignment="1" applyProtection="1">
      <alignment horizontal="center"/>
    </xf>
    <xf numFmtId="0" fontId="0" fillId="0" borderId="72" xfId="0" applyBorder="1" applyProtection="1"/>
    <xf numFmtId="0" fontId="9" fillId="0" borderId="18" xfId="0" applyFont="1" applyBorder="1" applyAlignment="1" applyProtection="1">
      <alignment horizontal="center"/>
    </xf>
    <xf numFmtId="0" fontId="0" fillId="0" borderId="11" xfId="0" applyBorder="1" applyAlignment="1" applyProtection="1">
      <alignment vertical="center"/>
    </xf>
    <xf numFmtId="0" fontId="9" fillId="0" borderId="9" xfId="0" applyFont="1" applyBorder="1" applyAlignment="1" applyProtection="1">
      <alignment horizontal="center" vertical="center"/>
    </xf>
    <xf numFmtId="0" fontId="9" fillId="0" borderId="18" xfId="0" applyFont="1" applyBorder="1" applyAlignment="1" applyProtection="1">
      <alignment horizontal="center" vertical="center"/>
    </xf>
    <xf numFmtId="0" fontId="0" fillId="0" borderId="0" xfId="0" applyBorder="1" applyAlignment="1" applyProtection="1">
      <alignment vertical="center"/>
    </xf>
    <xf numFmtId="0" fontId="0" fillId="0" borderId="0" xfId="0" applyBorder="1" applyAlignment="1" applyProtection="1">
      <alignment horizontal="left" vertical="top"/>
    </xf>
    <xf numFmtId="38" fontId="0" fillId="0" borderId="73" xfId="1" applyFont="1" applyBorder="1" applyAlignment="1">
      <alignment vertical="center" wrapText="1"/>
    </xf>
    <xf numFmtId="0" fontId="0" fillId="0" borderId="24" xfId="0" applyBorder="1" applyAlignment="1" applyProtection="1">
      <alignment horizontal="center" vertical="center" wrapText="1"/>
    </xf>
    <xf numFmtId="38" fontId="0" fillId="0" borderId="8" xfId="1" applyFont="1" applyBorder="1" applyAlignment="1">
      <alignment vertical="center" wrapText="1"/>
    </xf>
    <xf numFmtId="0" fontId="0" fillId="0" borderId="20" xfId="0" applyBorder="1" applyAlignment="1" applyProtection="1">
      <alignment vertical="center" wrapText="1"/>
    </xf>
    <xf numFmtId="0" fontId="0" fillId="5" borderId="10" xfId="0" applyFill="1" applyBorder="1" applyAlignment="1" applyProtection="1">
      <alignment vertical="center" wrapText="1"/>
      <protection locked="0"/>
    </xf>
    <xf numFmtId="0" fontId="0" fillId="5" borderId="21" xfId="0" applyFill="1" applyBorder="1" applyAlignment="1" applyProtection="1">
      <alignment vertical="center" wrapText="1"/>
      <protection locked="0"/>
    </xf>
    <xf numFmtId="0" fontId="0" fillId="5" borderId="10" xfId="0" applyFill="1" applyBorder="1" applyAlignment="1" applyProtection="1">
      <alignment horizontal="center" vertical="center" wrapText="1"/>
      <protection locked="0"/>
    </xf>
    <xf numFmtId="38" fontId="3" fillId="5" borderId="21" xfId="1" applyFont="1" applyFill="1" applyBorder="1" applyAlignment="1" applyProtection="1">
      <alignment vertical="center" wrapText="1"/>
      <protection locked="0"/>
    </xf>
    <xf numFmtId="38" fontId="3" fillId="5" borderId="10" xfId="1" applyFont="1" applyFill="1" applyBorder="1" applyAlignment="1" applyProtection="1">
      <alignment vertical="center" wrapText="1"/>
      <protection locked="0"/>
    </xf>
    <xf numFmtId="38" fontId="3" fillId="5" borderId="10" xfId="1" applyFont="1" applyFill="1" applyBorder="1" applyAlignment="1" applyProtection="1">
      <alignment horizontal="center" vertical="center" wrapText="1"/>
      <protection locked="0"/>
    </xf>
    <xf numFmtId="0" fontId="0" fillId="0" borderId="8" xfId="0" applyBorder="1" applyAlignment="1">
      <alignment vertical="center" wrapText="1"/>
    </xf>
    <xf numFmtId="38" fontId="3" fillId="5" borderId="0" xfId="1" applyFont="1" applyFill="1" applyAlignment="1" applyProtection="1">
      <alignment vertical="center" wrapText="1"/>
      <protection locked="0"/>
    </xf>
    <xf numFmtId="38" fontId="3" fillId="3" borderId="8" xfId="1" applyFont="1" applyFill="1" applyBorder="1" applyAlignment="1">
      <alignment vertical="center" wrapText="1"/>
    </xf>
    <xf numFmtId="38" fontId="3" fillId="5" borderId="23" xfId="1" applyFont="1" applyFill="1" applyBorder="1" applyAlignment="1" applyProtection="1">
      <alignment vertical="center" wrapText="1"/>
      <protection locked="0"/>
    </xf>
    <xf numFmtId="38" fontId="3" fillId="5" borderId="67" xfId="1" applyFont="1" applyFill="1" applyBorder="1" applyAlignment="1" applyProtection="1">
      <alignment horizontal="center" vertical="center" wrapText="1"/>
      <protection locked="0"/>
    </xf>
    <xf numFmtId="38" fontId="3" fillId="5" borderId="67" xfId="1" applyFont="1" applyFill="1" applyBorder="1" applyAlignment="1" applyProtection="1">
      <alignment vertical="center" wrapText="1"/>
      <protection locked="0"/>
    </xf>
    <xf numFmtId="38" fontId="3" fillId="5" borderId="21" xfId="1" applyFont="1" applyFill="1" applyBorder="1" applyAlignment="1" applyProtection="1">
      <alignment vertical="center" wrapText="1"/>
      <protection locked="0"/>
    </xf>
    <xf numFmtId="38" fontId="3" fillId="5" borderId="10" xfId="1" applyFont="1" applyFill="1" applyBorder="1" applyAlignment="1" applyProtection="1">
      <alignment horizontal="center" vertical="center" wrapText="1"/>
      <protection locked="0"/>
    </xf>
    <xf numFmtId="38" fontId="3" fillId="5" borderId="10" xfId="1" applyFont="1" applyFill="1" applyBorder="1" applyAlignment="1" applyProtection="1">
      <alignment vertical="center" wrapText="1"/>
      <protection locked="0"/>
    </xf>
    <xf numFmtId="38" fontId="3" fillId="3" borderId="10" xfId="1" applyFont="1" applyFill="1" applyBorder="1" applyAlignment="1" applyProtection="1">
      <alignment vertical="center" wrapText="1"/>
    </xf>
    <xf numFmtId="0" fontId="0" fillId="5" borderId="129" xfId="0" applyFill="1" applyBorder="1" applyAlignment="1" applyProtection="1">
      <protection locked="0"/>
    </xf>
    <xf numFmtId="0" fontId="0" fillId="5" borderId="129" xfId="0" applyFill="1" applyBorder="1" applyProtection="1">
      <protection locked="0"/>
    </xf>
    <xf numFmtId="0" fontId="0" fillId="3" borderId="74" xfId="0" applyFill="1" applyBorder="1" applyAlignment="1" applyProtection="1">
      <alignment horizontal="center" vertical="center" wrapText="1"/>
    </xf>
    <xf numFmtId="0" fontId="0" fillId="3" borderId="0" xfId="0" applyFill="1" applyBorder="1" applyAlignment="1" applyProtection="1">
      <alignment horizontal="left" vertical="center"/>
    </xf>
    <xf numFmtId="0" fontId="5" fillId="3" borderId="0" xfId="0" applyFont="1" applyFill="1" applyBorder="1" applyAlignment="1" applyProtection="1">
      <alignment horizontal="left" vertical="center" wrapText="1"/>
    </xf>
    <xf numFmtId="0" fontId="6" fillId="0" borderId="0" xfId="0" applyFont="1" applyAlignment="1" applyProtection="1">
      <alignment horizontal="right"/>
    </xf>
    <xf numFmtId="0" fontId="6" fillId="0" borderId="0" xfId="0" applyFont="1" applyBorder="1" applyAlignment="1" applyProtection="1">
      <alignment horizontal="center"/>
    </xf>
    <xf numFmtId="0" fontId="7" fillId="0" borderId="0" xfId="0" applyFont="1" applyAlignment="1" applyProtection="1">
      <alignment horizontal="left"/>
    </xf>
    <xf numFmtId="0" fontId="0" fillId="0" borderId="0" xfId="0" applyFont="1" applyBorder="1" applyAlignment="1" applyProtection="1">
      <alignment horizontal="center" vertical="center"/>
    </xf>
    <xf numFmtId="0" fontId="5" fillId="3" borderId="0" xfId="0" applyFont="1" applyFill="1" applyBorder="1" applyAlignment="1" applyProtection="1">
      <alignment horizontal="center" vertical="center"/>
    </xf>
    <xf numFmtId="0" fontId="0" fillId="0" borderId="0" xfId="0" applyBorder="1" applyAlignment="1" applyProtection="1">
      <alignment horizontal="left" vertical="center"/>
    </xf>
    <xf numFmtId="0" fontId="0" fillId="0" borderId="0" xfId="0" applyFont="1" applyProtection="1"/>
    <xf numFmtId="0" fontId="6" fillId="0" borderId="0" xfId="0" applyFont="1" applyAlignment="1" applyProtection="1">
      <alignment vertical="center"/>
    </xf>
    <xf numFmtId="0" fontId="6" fillId="0" borderId="0" xfId="0" applyFont="1" applyBorder="1" applyAlignment="1" applyProtection="1">
      <alignment horizontal="right" vertical="center"/>
    </xf>
    <xf numFmtId="0" fontId="5" fillId="3" borderId="0" xfId="0" applyFont="1" applyFill="1" applyBorder="1" applyAlignment="1" applyProtection="1">
      <alignment horizontal="left" vertical="center"/>
    </xf>
    <xf numFmtId="0" fontId="20" fillId="0" borderId="0" xfId="0" applyFont="1" applyAlignment="1" applyProtection="1">
      <alignment horizontal="left" vertical="center"/>
    </xf>
    <xf numFmtId="0" fontId="0" fillId="0" borderId="0" xfId="0" applyAlignment="1" applyProtection="1"/>
    <xf numFmtId="0" fontId="0" fillId="0" borderId="23" xfId="0" applyBorder="1" applyAlignment="1" applyProtection="1">
      <alignment horizontal="right"/>
    </xf>
    <xf numFmtId="0" fontId="0" fillId="0" borderId="23" xfId="0" applyBorder="1" applyAlignment="1" applyProtection="1"/>
    <xf numFmtId="0" fontId="0" fillId="0" borderId="23" xfId="0" applyBorder="1" applyProtection="1"/>
    <xf numFmtId="0" fontId="6" fillId="0" borderId="129" xfId="0" applyFont="1" applyBorder="1" applyAlignment="1" applyProtection="1">
      <alignment horizontal="center"/>
    </xf>
    <xf numFmtId="0" fontId="0" fillId="0" borderId="23" xfId="0" applyBorder="1" applyAlignment="1" applyProtection="1">
      <alignment vertical="center"/>
    </xf>
    <xf numFmtId="0" fontId="0" fillId="0" borderId="23" xfId="0" applyBorder="1" applyAlignment="1" applyProtection="1">
      <alignment horizontal="left" vertical="center"/>
    </xf>
    <xf numFmtId="0" fontId="0" fillId="0" borderId="0" xfId="0" applyBorder="1" applyAlignment="1" applyProtection="1">
      <alignment horizontal="center" vertical="center"/>
    </xf>
    <xf numFmtId="0" fontId="0" fillId="0" borderId="69" xfId="0" applyBorder="1" applyAlignment="1" applyProtection="1">
      <alignment vertical="center"/>
    </xf>
    <xf numFmtId="0" fontId="0" fillId="0" borderId="0" xfId="0" applyAlignment="1" applyProtection="1">
      <alignment wrapText="1"/>
    </xf>
    <xf numFmtId="0" fontId="9" fillId="0" borderId="0" xfId="0" applyFont="1" applyProtection="1"/>
    <xf numFmtId="0" fontId="9" fillId="3" borderId="75" xfId="0" applyFont="1" applyFill="1" applyBorder="1" applyAlignment="1" applyProtection="1">
      <alignment horizontal="center" vertical="center" wrapText="1"/>
    </xf>
    <xf numFmtId="0" fontId="9" fillId="3" borderId="74" xfId="0" applyFont="1" applyFill="1" applyBorder="1" applyAlignment="1" applyProtection="1">
      <alignment horizontal="center" vertical="center" wrapText="1"/>
    </xf>
    <xf numFmtId="0" fontId="9" fillId="3" borderId="76" xfId="0" applyFont="1" applyFill="1" applyBorder="1" applyAlignment="1" applyProtection="1">
      <alignment horizontal="center" vertical="center" wrapText="1"/>
    </xf>
    <xf numFmtId="0" fontId="9" fillId="3" borderId="77" xfId="0" applyFont="1" applyFill="1" applyBorder="1" applyAlignment="1" applyProtection="1">
      <alignment horizontal="center" vertical="center" wrapText="1"/>
    </xf>
    <xf numFmtId="0" fontId="9" fillId="3" borderId="78" xfId="0" applyFont="1" applyFill="1" applyBorder="1" applyAlignment="1" applyProtection="1">
      <alignment vertical="center" wrapText="1"/>
    </xf>
    <xf numFmtId="0" fontId="0" fillId="3" borderId="44" xfId="0" applyFill="1" applyBorder="1" applyAlignment="1" applyProtection="1">
      <alignment horizontal="center" vertical="center" wrapText="1"/>
    </xf>
    <xf numFmtId="0" fontId="9" fillId="3" borderId="33" xfId="0" applyFont="1" applyFill="1" applyBorder="1" applyAlignment="1" applyProtection="1">
      <alignment horizontal="left" vertical="top" wrapText="1"/>
    </xf>
    <xf numFmtId="38" fontId="9" fillId="3" borderId="78" xfId="1" applyFont="1" applyFill="1" applyBorder="1" applyAlignment="1" applyProtection="1">
      <alignment vertical="center" wrapText="1"/>
    </xf>
    <xf numFmtId="0" fontId="9" fillId="0" borderId="79" xfId="0" applyFont="1" applyBorder="1" applyAlignment="1" applyProtection="1">
      <alignment horizontal="left" vertical="top" wrapText="1"/>
    </xf>
    <xf numFmtId="0" fontId="9" fillId="3" borderId="80" xfId="0" applyFont="1" applyFill="1" applyBorder="1" applyAlignment="1" applyProtection="1">
      <alignment vertical="center" wrapText="1"/>
    </xf>
    <xf numFmtId="0" fontId="0" fillId="3" borderId="45" xfId="0" applyFill="1" applyBorder="1" applyAlignment="1" applyProtection="1">
      <alignment horizontal="center" vertical="center" wrapText="1"/>
    </xf>
    <xf numFmtId="0" fontId="9" fillId="3" borderId="24" xfId="0" applyFont="1" applyFill="1" applyBorder="1" applyAlignment="1" applyProtection="1">
      <alignment horizontal="left" vertical="top" wrapText="1"/>
    </xf>
    <xf numFmtId="38" fontId="9" fillId="3" borderId="80" xfId="1" applyFont="1" applyFill="1" applyBorder="1" applyAlignment="1" applyProtection="1">
      <alignment vertical="center" wrapText="1"/>
    </xf>
    <xf numFmtId="0" fontId="9" fillId="0" borderId="57" xfId="0" applyFont="1" applyBorder="1" applyAlignment="1" applyProtection="1">
      <alignment horizontal="left" vertical="top" wrapText="1"/>
    </xf>
    <xf numFmtId="38" fontId="9" fillId="3" borderId="75" xfId="1" applyFont="1" applyFill="1" applyBorder="1" applyAlignment="1" applyProtection="1">
      <alignment vertical="center" wrapText="1"/>
    </xf>
    <xf numFmtId="0" fontId="9" fillId="0" borderId="77" xfId="0" applyFont="1" applyBorder="1" applyAlignment="1" applyProtection="1">
      <alignment horizontal="left" vertical="top" wrapText="1"/>
    </xf>
    <xf numFmtId="0" fontId="6" fillId="0" borderId="0" xfId="0" applyFont="1" applyAlignment="1" applyProtection="1">
      <alignment horizontal="left"/>
    </xf>
    <xf numFmtId="38" fontId="1" fillId="3" borderId="5" xfId="1" applyFont="1" applyFill="1" applyBorder="1" applyAlignment="1">
      <alignment horizontal="center" vertical="center" wrapText="1"/>
    </xf>
    <xf numFmtId="0" fontId="20" fillId="0" borderId="0" xfId="0" applyFont="1" applyAlignment="1" applyProtection="1">
      <alignment horizontal="left" vertical="center"/>
    </xf>
    <xf numFmtId="0" fontId="0" fillId="0" borderId="23" xfId="0" applyFont="1" applyBorder="1" applyAlignment="1" applyProtection="1">
      <alignment horizontal="center" vertical="center"/>
    </xf>
    <xf numFmtId="0" fontId="5" fillId="5" borderId="129" xfId="0" applyFont="1" applyFill="1" applyBorder="1" applyAlignment="1" applyProtection="1">
      <alignment horizontal="center" vertical="center"/>
      <protection locked="0"/>
    </xf>
    <xf numFmtId="0" fontId="0" fillId="0" borderId="81" xfId="0" applyBorder="1" applyAlignment="1" applyProtection="1">
      <alignment horizontal="left" vertical="top"/>
    </xf>
    <xf numFmtId="0" fontId="0" fillId="0" borderId="82" xfId="0" applyBorder="1" applyAlignment="1" applyProtection="1">
      <alignment horizontal="left" vertical="top"/>
    </xf>
    <xf numFmtId="0" fontId="0" fillId="0" borderId="83" xfId="0" applyBorder="1" applyAlignment="1" applyProtection="1">
      <alignment horizontal="left" vertical="top"/>
    </xf>
    <xf numFmtId="0" fontId="0" fillId="0" borderId="84" xfId="0" applyBorder="1" applyAlignment="1" applyProtection="1">
      <alignment horizontal="left" vertical="top"/>
    </xf>
    <xf numFmtId="0" fontId="0" fillId="0" borderId="0" xfId="0" applyBorder="1" applyAlignment="1" applyProtection="1">
      <alignment horizontal="left" vertical="top"/>
    </xf>
    <xf numFmtId="0" fontId="0" fillId="0" borderId="85" xfId="0" applyBorder="1" applyAlignment="1" applyProtection="1">
      <alignment horizontal="left" vertical="top"/>
    </xf>
    <xf numFmtId="0" fontId="0" fillId="0" borderId="86" xfId="0" applyBorder="1" applyAlignment="1" applyProtection="1">
      <alignment horizontal="left" vertical="top"/>
    </xf>
    <xf numFmtId="0" fontId="0" fillId="0" borderId="87" xfId="0" applyBorder="1" applyAlignment="1" applyProtection="1">
      <alignment horizontal="left" vertical="top"/>
    </xf>
    <xf numFmtId="0" fontId="0" fillId="0" borderId="88" xfId="0" applyBorder="1" applyAlignment="1" applyProtection="1">
      <alignment horizontal="left" vertical="top"/>
    </xf>
    <xf numFmtId="0" fontId="0" fillId="0" borderId="23" xfId="0" applyBorder="1" applyAlignment="1" applyProtection="1">
      <alignment horizontal="center" vertical="center"/>
    </xf>
    <xf numFmtId="0" fontId="0" fillId="0" borderId="21" xfId="0" applyBorder="1" applyAlignment="1" applyProtection="1">
      <alignment horizontal="center" vertical="center"/>
    </xf>
    <xf numFmtId="0" fontId="0" fillId="5" borderId="129" xfId="0" applyFill="1" applyBorder="1" applyAlignment="1" applyProtection="1">
      <alignment horizontal="left" vertical="center"/>
      <protection locked="0"/>
    </xf>
    <xf numFmtId="0" fontId="0" fillId="5" borderId="130" xfId="0" applyFill="1" applyBorder="1" applyAlignment="1" applyProtection="1">
      <alignment horizontal="left" vertical="center"/>
      <protection locked="0"/>
    </xf>
    <xf numFmtId="0" fontId="0" fillId="0" borderId="27" xfId="0" applyBorder="1" applyAlignment="1" applyProtection="1">
      <alignment horizontal="center" vertical="center"/>
    </xf>
    <xf numFmtId="0" fontId="0" fillId="0" borderId="19" xfId="0" applyBorder="1" applyAlignment="1" applyProtection="1">
      <alignment horizontal="center" vertical="center"/>
    </xf>
    <xf numFmtId="0" fontId="0" fillId="0" borderId="89" xfId="0" applyBorder="1" applyAlignment="1" applyProtection="1">
      <alignment horizontal="center" vertical="center"/>
    </xf>
    <xf numFmtId="0" fontId="7" fillId="0" borderId="0" xfId="0" applyFont="1" applyAlignment="1" applyProtection="1">
      <alignment horizontal="left"/>
    </xf>
    <xf numFmtId="0" fontId="6" fillId="0" borderId="2" xfId="0" applyFont="1" applyBorder="1" applyAlignment="1" applyProtection="1">
      <alignment horizontal="right" vertical="center"/>
    </xf>
    <xf numFmtId="0" fontId="6" fillId="0" borderId="90" xfId="0" applyFont="1" applyBorder="1" applyAlignment="1" applyProtection="1">
      <alignment horizontal="right" vertical="center"/>
    </xf>
    <xf numFmtId="0" fontId="6" fillId="0" borderId="91" xfId="0" applyFont="1" applyBorder="1" applyAlignment="1" applyProtection="1">
      <alignment horizontal="right" vertical="center"/>
    </xf>
    <xf numFmtId="0" fontId="6" fillId="0" borderId="92" xfId="0" applyFont="1" applyBorder="1" applyAlignment="1" applyProtection="1">
      <alignment horizontal="right" vertical="center"/>
    </xf>
    <xf numFmtId="0" fontId="6" fillId="0" borderId="70" xfId="0" applyFont="1" applyBorder="1" applyAlignment="1" applyProtection="1">
      <alignment horizontal="right" vertical="center"/>
    </xf>
    <xf numFmtId="0" fontId="6" fillId="0" borderId="93" xfId="0" applyFont="1" applyBorder="1" applyAlignment="1" applyProtection="1">
      <alignment horizontal="right" vertical="center"/>
    </xf>
    <xf numFmtId="0" fontId="5" fillId="5" borderId="0" xfId="0" applyFont="1" applyFill="1" applyBorder="1" applyAlignment="1" applyProtection="1">
      <alignment horizontal="left" vertical="center"/>
      <protection locked="0"/>
    </xf>
    <xf numFmtId="0" fontId="5" fillId="5" borderId="131" xfId="0" applyFont="1" applyFill="1" applyBorder="1" applyAlignment="1" applyProtection="1">
      <alignment horizontal="left" vertical="center"/>
      <protection locked="0"/>
    </xf>
    <xf numFmtId="0" fontId="0" fillId="0" borderId="19" xfId="0" applyFont="1" applyBorder="1" applyAlignment="1" applyProtection="1">
      <alignment horizontal="center" vertical="center"/>
    </xf>
    <xf numFmtId="0" fontId="5" fillId="5" borderId="50"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4" xfId="0" applyFont="1" applyFill="1" applyBorder="1" applyAlignment="1" applyProtection="1">
      <alignment horizontal="left" vertical="center" wrapText="1"/>
      <protection locked="0"/>
    </xf>
    <xf numFmtId="0" fontId="5" fillId="5" borderId="132" xfId="0" applyFont="1" applyFill="1" applyBorder="1" applyAlignment="1" applyProtection="1">
      <alignment horizontal="left" vertical="center" wrapText="1"/>
      <protection locked="0"/>
    </xf>
    <xf numFmtId="0" fontId="5" fillId="5" borderId="131" xfId="0" applyFont="1" applyFill="1" applyBorder="1" applyAlignment="1" applyProtection="1">
      <alignment horizontal="left" vertical="center" wrapText="1"/>
      <protection locked="0"/>
    </xf>
    <xf numFmtId="0" fontId="5" fillId="5" borderId="133" xfId="0" applyFont="1" applyFill="1" applyBorder="1" applyAlignment="1" applyProtection="1">
      <alignment horizontal="left" vertical="center" wrapText="1"/>
      <protection locked="0"/>
    </xf>
    <xf numFmtId="0" fontId="4" fillId="3" borderId="1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0" fillId="3" borderId="95" xfId="0" applyFill="1" applyBorder="1" applyAlignment="1">
      <alignment horizontal="right" vertical="center" wrapText="1"/>
    </xf>
    <xf numFmtId="0" fontId="0" fillId="3" borderId="96" xfId="0" applyFill="1" applyBorder="1" applyAlignment="1">
      <alignment horizontal="right" vertical="center" wrapText="1"/>
    </xf>
    <xf numFmtId="0" fontId="0" fillId="3" borderId="97" xfId="0" applyFill="1" applyBorder="1" applyAlignment="1">
      <alignment horizontal="right" vertical="center" wrapText="1"/>
    </xf>
    <xf numFmtId="0" fontId="20" fillId="0" borderId="47" xfId="0" applyFont="1" applyBorder="1" applyAlignment="1">
      <alignment horizontal="left" vertical="center" wrapText="1"/>
    </xf>
    <xf numFmtId="0" fontId="4" fillId="0" borderId="17"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0" fillId="0" borderId="95" xfId="0" applyBorder="1" applyAlignment="1">
      <alignment horizontal="right" vertical="center" wrapText="1"/>
    </xf>
    <xf numFmtId="0" fontId="0" fillId="0" borderId="96" xfId="0" applyBorder="1" applyAlignment="1">
      <alignment horizontal="right" vertical="center" wrapText="1"/>
    </xf>
    <xf numFmtId="0" fontId="0" fillId="0" borderId="97" xfId="0" applyBorder="1" applyAlignment="1">
      <alignment horizontal="right" vertical="center" wrapText="1"/>
    </xf>
    <xf numFmtId="38" fontId="0" fillId="0" borderId="101" xfId="1" applyFont="1" applyBorder="1" applyAlignment="1" applyProtection="1">
      <alignment vertical="center" wrapText="1"/>
    </xf>
    <xf numFmtId="38" fontId="0" fillId="0" borderId="45" xfId="1" applyFont="1" applyBorder="1" applyAlignment="1" applyProtection="1">
      <alignment vertical="center" wrapText="1"/>
    </xf>
    <xf numFmtId="0" fontId="8" fillId="0" borderId="98" xfId="0" applyFont="1" applyBorder="1" applyAlignment="1" applyProtection="1">
      <alignment horizontal="left" vertical="center"/>
    </xf>
    <xf numFmtId="0" fontId="8" fillId="0" borderId="6" xfId="0" applyFont="1" applyBorder="1" applyAlignment="1" applyProtection="1">
      <alignment horizontal="left" vertical="center"/>
    </xf>
    <xf numFmtId="0" fontId="4" fillId="0" borderId="99" xfId="0" applyFont="1" applyBorder="1" applyAlignment="1" applyProtection="1">
      <alignment horizontal="left" vertical="center"/>
    </xf>
    <xf numFmtId="0" fontId="4" fillId="0" borderId="100" xfId="0" applyFont="1" applyBorder="1" applyAlignment="1" applyProtection="1">
      <alignment horizontal="left" vertical="center"/>
    </xf>
    <xf numFmtId="0" fontId="12" fillId="0" borderId="134" xfId="0" applyFont="1" applyBorder="1" applyAlignment="1" applyProtection="1">
      <alignment horizontal="center" vertical="center"/>
    </xf>
    <xf numFmtId="0" fontId="12" fillId="0" borderId="135" xfId="0" applyFont="1" applyBorder="1" applyAlignment="1" applyProtection="1">
      <alignment horizontal="center" vertical="center"/>
    </xf>
    <xf numFmtId="38" fontId="0" fillId="0" borderId="102" xfId="1" applyFont="1" applyBorder="1" applyAlignment="1" applyProtection="1">
      <alignment vertical="center"/>
    </xf>
    <xf numFmtId="38" fontId="0" fillId="0" borderId="46" xfId="1" applyFont="1" applyBorder="1" applyAlignment="1" applyProtection="1">
      <alignment vertical="center"/>
    </xf>
    <xf numFmtId="0" fontId="4" fillId="4" borderId="103" xfId="0" applyFont="1" applyFill="1" applyBorder="1" applyAlignment="1" applyProtection="1">
      <alignment horizontal="center" vertical="center"/>
    </xf>
    <xf numFmtId="0" fontId="4" fillId="4" borderId="104" xfId="0" applyFont="1" applyFill="1" applyBorder="1" applyAlignment="1" applyProtection="1">
      <alignment horizontal="center" vertical="center"/>
    </xf>
    <xf numFmtId="0" fontId="4" fillId="4" borderId="105" xfId="0" applyFont="1" applyFill="1" applyBorder="1" applyAlignment="1" applyProtection="1">
      <alignment horizontal="center" vertical="center"/>
    </xf>
    <xf numFmtId="0" fontId="0" fillId="0" borderId="106" xfId="0" applyFont="1" applyBorder="1" applyAlignment="1" applyProtection="1">
      <alignment vertical="center" wrapText="1"/>
    </xf>
    <xf numFmtId="0" fontId="0" fillId="0" borderId="21" xfId="0" applyFont="1" applyBorder="1" applyAlignment="1" applyProtection="1">
      <alignment vertical="center" wrapText="1"/>
    </xf>
    <xf numFmtId="0" fontId="0" fillId="0" borderId="107" xfId="0" applyFont="1" applyBorder="1" applyAlignment="1" applyProtection="1">
      <alignment vertical="center" wrapText="1"/>
    </xf>
    <xf numFmtId="0" fontId="0" fillId="0" borderId="108" xfId="0" applyBorder="1" applyAlignment="1" applyProtection="1">
      <alignment horizontal="right" vertical="center"/>
    </xf>
    <xf numFmtId="0" fontId="0" fillId="0" borderId="109" xfId="0" applyBorder="1" applyAlignment="1" applyProtection="1">
      <alignment horizontal="right" vertical="center"/>
    </xf>
    <xf numFmtId="0" fontId="0" fillId="0" borderId="110" xfId="0" applyBorder="1" applyAlignment="1" applyProtection="1">
      <alignment horizontal="right" vertical="center"/>
    </xf>
    <xf numFmtId="0" fontId="4" fillId="4" borderId="111" xfId="0" applyFont="1" applyFill="1" applyBorder="1" applyAlignment="1" applyProtection="1">
      <alignment horizontal="center" vertical="center"/>
    </xf>
    <xf numFmtId="0" fontId="0" fillId="4" borderId="112" xfId="0" applyFill="1" applyBorder="1" applyAlignment="1" applyProtection="1">
      <alignment horizontal="center" vertical="center" wrapText="1"/>
    </xf>
    <xf numFmtId="0" fontId="0" fillId="4" borderId="41" xfId="0" applyFill="1" applyBorder="1" applyAlignment="1" applyProtection="1">
      <alignment horizontal="center" vertical="center" wrapText="1"/>
    </xf>
    <xf numFmtId="0" fontId="0" fillId="0" borderId="113" xfId="0" applyFont="1" applyBorder="1" applyAlignment="1" applyProtection="1">
      <alignment vertical="center" wrapText="1"/>
    </xf>
    <xf numFmtId="0" fontId="0" fillId="0" borderId="44" xfId="0" applyFont="1" applyBorder="1" applyAlignment="1" applyProtection="1">
      <alignment vertical="center" wrapText="1"/>
    </xf>
    <xf numFmtId="0" fontId="0" fillId="0" borderId="101" xfId="0" applyFont="1" applyBorder="1" applyAlignment="1" applyProtection="1">
      <alignment vertical="center" wrapText="1"/>
    </xf>
    <xf numFmtId="0" fontId="0" fillId="0" borderId="45" xfId="0" applyFont="1" applyBorder="1" applyAlignment="1" applyProtection="1">
      <alignment vertical="center" wrapText="1"/>
    </xf>
    <xf numFmtId="38" fontId="0" fillId="0" borderId="113" xfId="1" applyFont="1" applyBorder="1" applyAlignment="1" applyProtection="1">
      <alignment vertical="center" wrapText="1"/>
    </xf>
    <xf numFmtId="38" fontId="0" fillId="0" borderId="44" xfId="1" applyFont="1" applyBorder="1" applyAlignment="1" applyProtection="1">
      <alignment vertical="center" wrapText="1"/>
    </xf>
    <xf numFmtId="38" fontId="0" fillId="0" borderId="106" xfId="1" applyFont="1" applyBorder="1" applyAlignment="1" applyProtection="1">
      <alignment vertical="center" wrapText="1"/>
    </xf>
    <xf numFmtId="38" fontId="0" fillId="0" borderId="107" xfId="1" applyFont="1" applyBorder="1" applyAlignment="1" applyProtection="1">
      <alignment vertical="center" wrapText="1"/>
    </xf>
    <xf numFmtId="0" fontId="10" fillId="0" borderId="20" xfId="0" applyFont="1" applyBorder="1" applyAlignment="1" applyProtection="1">
      <alignment horizontal="center" vertical="center"/>
    </xf>
    <xf numFmtId="0" fontId="10" fillId="0" borderId="67" xfId="0" applyFont="1" applyBorder="1" applyAlignment="1" applyProtection="1">
      <alignment horizontal="center" vertical="center"/>
    </xf>
    <xf numFmtId="0" fontId="0" fillId="0" borderId="20" xfId="0" applyBorder="1" applyAlignment="1" applyProtection="1">
      <alignment horizontal="center" vertical="center"/>
    </xf>
    <xf numFmtId="0" fontId="0" fillId="0" borderId="67" xfId="0" applyBorder="1" applyAlignment="1" applyProtection="1">
      <alignment horizontal="center" vertical="center"/>
    </xf>
    <xf numFmtId="0" fontId="0" fillId="0" borderId="101" xfId="0" applyFont="1" applyBorder="1" applyAlignment="1" applyProtection="1">
      <alignment vertical="center"/>
    </xf>
    <xf numFmtId="0" fontId="0" fillId="0" borderId="45" xfId="0" applyFont="1" applyBorder="1" applyAlignment="1" applyProtection="1">
      <alignment vertical="center"/>
    </xf>
    <xf numFmtId="0" fontId="0" fillId="0" borderId="102" xfId="0" applyFont="1" applyBorder="1" applyAlignment="1" applyProtection="1">
      <alignment vertical="center"/>
    </xf>
    <xf numFmtId="0" fontId="0" fillId="0" borderId="46" xfId="0" applyFont="1" applyBorder="1" applyAlignment="1" applyProtection="1">
      <alignment vertical="center"/>
    </xf>
    <xf numFmtId="0" fontId="0" fillId="0" borderId="3" xfId="0" applyBorder="1" applyAlignment="1" applyProtection="1">
      <alignment horizontal="left" vertical="top" wrapText="1"/>
    </xf>
    <xf numFmtId="0" fontId="0" fillId="0" borderId="3" xfId="0" applyBorder="1" applyAlignment="1" applyProtection="1">
      <alignment horizontal="left" vertical="top"/>
    </xf>
    <xf numFmtId="0" fontId="13" fillId="0" borderId="114" xfId="0" applyFont="1" applyBorder="1" applyAlignment="1" applyProtection="1">
      <alignment horizontal="center" vertical="center"/>
    </xf>
    <xf numFmtId="0" fontId="13" fillId="0" borderId="115" xfId="0" applyFont="1" applyBorder="1" applyAlignment="1" applyProtection="1">
      <alignment horizontal="center" vertical="center"/>
    </xf>
    <xf numFmtId="0" fontId="0" fillId="0" borderId="20" xfId="0" applyBorder="1" applyAlignment="1" applyProtection="1">
      <alignment horizontal="center"/>
    </xf>
    <xf numFmtId="0" fontId="0" fillId="0" borderId="22" xfId="0" applyBorder="1" applyAlignment="1" applyProtection="1">
      <alignment horizontal="center"/>
    </xf>
    <xf numFmtId="0" fontId="0" fillId="0" borderId="116" xfId="0" applyBorder="1" applyAlignment="1" applyProtection="1">
      <alignment horizontal="center" vertical="center"/>
    </xf>
    <xf numFmtId="0" fontId="0" fillId="0" borderId="71" xfId="0" applyBorder="1" applyAlignment="1" applyProtection="1">
      <alignment horizontal="center" vertical="center"/>
    </xf>
    <xf numFmtId="38" fontId="0" fillId="0" borderId="3" xfId="1" applyFont="1" applyBorder="1" applyAlignment="1" applyProtection="1">
      <alignment horizontal="left" vertical="top" wrapText="1"/>
    </xf>
    <xf numFmtId="38" fontId="0" fillId="0" borderId="0" xfId="1" applyFont="1" applyBorder="1" applyAlignment="1" applyProtection="1">
      <alignment horizontal="left" vertical="top" wrapText="1"/>
    </xf>
    <xf numFmtId="0" fontId="12" fillId="0" borderId="136" xfId="0" applyFont="1" applyBorder="1" applyAlignment="1" applyProtection="1">
      <alignment horizontal="center" vertical="center"/>
    </xf>
    <xf numFmtId="0" fontId="12" fillId="0" borderId="137" xfId="0" applyFont="1" applyBorder="1" applyAlignment="1" applyProtection="1">
      <alignment horizontal="center" vertical="center"/>
    </xf>
    <xf numFmtId="0" fontId="12" fillId="0" borderId="138"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14" xfId="0" applyBorder="1" applyAlignment="1" applyProtection="1">
      <alignment horizontal="center" vertical="center"/>
    </xf>
    <xf numFmtId="0" fontId="0" fillId="0" borderId="106"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107" xfId="0" applyFont="1" applyBorder="1" applyAlignment="1" applyProtection="1">
      <alignment horizontal="center" vertical="center"/>
    </xf>
    <xf numFmtId="38" fontId="0" fillId="0" borderId="106" xfId="1" applyFont="1" applyBorder="1" applyAlignment="1" applyProtection="1">
      <alignment horizontal="left" vertical="center" wrapText="1"/>
    </xf>
    <xf numFmtId="38" fontId="0" fillId="0" borderId="107" xfId="1" applyFont="1" applyBorder="1" applyAlignment="1" applyProtection="1">
      <alignment horizontal="left" vertical="center" wrapText="1"/>
    </xf>
    <xf numFmtId="0" fontId="0" fillId="0" borderId="117" xfId="0" applyBorder="1" applyAlignment="1" applyProtection="1">
      <alignment horizontal="center"/>
    </xf>
    <xf numFmtId="0" fontId="0" fillId="0" borderId="118" xfId="0" applyBorder="1" applyAlignment="1" applyProtection="1">
      <alignment horizontal="center"/>
    </xf>
    <xf numFmtId="0" fontId="0" fillId="0" borderId="27" xfId="0" applyBorder="1" applyAlignment="1" applyProtection="1">
      <alignment horizontal="center"/>
    </xf>
    <xf numFmtId="0" fontId="0" fillId="0" borderId="34" xfId="0" applyBorder="1" applyAlignment="1" applyProtection="1">
      <alignment horizontal="center"/>
    </xf>
    <xf numFmtId="0" fontId="9" fillId="3" borderId="35" xfId="0" applyFont="1" applyFill="1" applyBorder="1" applyAlignment="1" applyProtection="1">
      <alignment horizontal="left" vertical="top" wrapText="1"/>
    </xf>
    <xf numFmtId="0" fontId="9" fillId="3" borderId="119" xfId="0" applyFont="1" applyFill="1" applyBorder="1" applyAlignment="1" applyProtection="1">
      <alignment horizontal="left" vertical="top" wrapText="1"/>
    </xf>
    <xf numFmtId="0" fontId="9" fillId="3" borderId="79" xfId="0" applyFont="1" applyFill="1" applyBorder="1" applyAlignment="1" applyProtection="1">
      <alignment horizontal="left" vertical="top" wrapText="1"/>
    </xf>
    <xf numFmtId="0" fontId="9" fillId="3" borderId="120" xfId="0" applyFont="1" applyFill="1" applyBorder="1" applyAlignment="1" applyProtection="1">
      <alignment horizontal="center" vertical="center" wrapText="1"/>
    </xf>
    <xf numFmtId="0" fontId="9" fillId="3" borderId="121" xfId="0" applyFont="1" applyFill="1" applyBorder="1" applyAlignment="1" applyProtection="1">
      <alignment horizontal="center" vertical="center" wrapText="1"/>
    </xf>
    <xf numFmtId="0" fontId="9" fillId="3" borderId="122" xfId="0" applyFont="1" applyFill="1" applyBorder="1" applyAlignment="1" applyProtection="1">
      <alignment horizontal="center" vertical="center" wrapText="1"/>
    </xf>
    <xf numFmtId="0" fontId="0" fillId="3" borderId="123" xfId="0" applyFill="1" applyBorder="1" applyAlignment="1" applyProtection="1">
      <alignment horizontal="center" vertical="center" wrapText="1"/>
    </xf>
    <xf numFmtId="0" fontId="0" fillId="3" borderId="124" xfId="0" applyFill="1" applyBorder="1" applyAlignment="1" applyProtection="1">
      <alignment horizontal="center" vertical="center" wrapText="1"/>
    </xf>
    <xf numFmtId="0" fontId="0" fillId="3" borderId="125" xfId="0" applyFill="1" applyBorder="1" applyAlignment="1" applyProtection="1">
      <alignment horizontal="center" vertical="center" wrapText="1"/>
    </xf>
    <xf numFmtId="0" fontId="9" fillId="3" borderId="126" xfId="0" applyFont="1" applyFill="1" applyBorder="1" applyAlignment="1" applyProtection="1">
      <alignment horizontal="center" vertical="top" wrapText="1"/>
    </xf>
    <xf numFmtId="0" fontId="9" fillId="3" borderId="127" xfId="0" applyFont="1" applyFill="1" applyBorder="1" applyAlignment="1" applyProtection="1">
      <alignment horizontal="center" vertical="top" wrapText="1"/>
    </xf>
    <xf numFmtId="0" fontId="9" fillId="3" borderId="128" xfId="0" applyFont="1" applyFill="1" applyBorder="1" applyAlignment="1" applyProtection="1">
      <alignment horizontal="center" vertical="top" wrapText="1"/>
    </xf>
  </cellXfs>
  <cellStyles count="3">
    <cellStyle name="桁区切り" xfId="1" builtinId="6"/>
    <cellStyle name="標準" xfId="0" builtinId="0"/>
    <cellStyle name="良い"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46"/>
  <sheetViews>
    <sheetView zoomScale="80" zoomScaleNormal="80" workbookViewId="0">
      <selection activeCell="F20" sqref="F20:J20"/>
    </sheetView>
  </sheetViews>
  <sheetFormatPr defaultColWidth="9.125" defaultRowHeight="13.5" x14ac:dyDescent="0.15"/>
  <cols>
    <col min="1" max="1" width="3.875" style="74" customWidth="1"/>
    <col min="2" max="2" width="2.125" style="74" customWidth="1"/>
    <col min="3" max="3" width="7.625" style="74" customWidth="1"/>
    <col min="4" max="4" width="8" style="74" customWidth="1"/>
    <col min="5" max="5" width="4.875" style="74" customWidth="1"/>
    <col min="6" max="7" width="13.75" style="74" customWidth="1"/>
    <col min="8" max="8" width="10.75" style="74" customWidth="1"/>
    <col min="9" max="9" width="3" style="74" customWidth="1"/>
    <col min="10" max="10" width="5.625" style="74" customWidth="1"/>
    <col min="11" max="11" width="3.25" style="74" customWidth="1"/>
    <col min="12" max="12" width="5" style="74" customWidth="1"/>
    <col min="13" max="13" width="3.25" style="74" customWidth="1"/>
    <col min="14" max="16384" width="9.125" style="74"/>
  </cols>
  <sheetData>
    <row r="3" spans="1:14" ht="22.5" customHeight="1" x14ac:dyDescent="0.15">
      <c r="A3" s="283" t="s">
        <v>140</v>
      </c>
      <c r="B3" s="283"/>
      <c r="C3" s="283"/>
      <c r="D3" s="283"/>
      <c r="E3" s="283"/>
      <c r="F3" s="283"/>
      <c r="G3" s="283"/>
      <c r="H3" s="283"/>
      <c r="I3" s="283"/>
      <c r="J3" s="283"/>
      <c r="K3" s="283"/>
      <c r="L3" s="283"/>
    </row>
    <row r="4" spans="1:14" ht="15" customHeight="1" x14ac:dyDescent="0.15">
      <c r="A4" s="253"/>
      <c r="B4" s="253"/>
      <c r="C4" s="253"/>
      <c r="D4" s="253"/>
      <c r="E4" s="253"/>
      <c r="F4" s="253"/>
      <c r="G4" s="253"/>
      <c r="H4" s="253"/>
      <c r="I4" s="253"/>
      <c r="J4" s="253"/>
      <c r="K4" s="253"/>
      <c r="L4" s="253"/>
    </row>
    <row r="6" spans="1:14" x14ac:dyDescent="0.15">
      <c r="A6" s="254"/>
      <c r="B6" s="254"/>
      <c r="C6" s="254"/>
      <c r="D6" s="254"/>
      <c r="E6" s="254"/>
      <c r="F6" s="254"/>
      <c r="G6" s="255" t="s">
        <v>72</v>
      </c>
      <c r="H6" s="238"/>
      <c r="I6" s="256" t="s">
        <v>69</v>
      </c>
      <c r="J6" s="238"/>
      <c r="K6" s="257" t="s">
        <v>70</v>
      </c>
      <c r="L6" s="239"/>
      <c r="M6" s="257" t="s">
        <v>71</v>
      </c>
    </row>
    <row r="8" spans="1:14" ht="14.25" thickBot="1" x14ac:dyDescent="0.2">
      <c r="A8" s="254"/>
      <c r="B8" s="254"/>
      <c r="C8" s="254"/>
      <c r="D8" s="254"/>
      <c r="E8" s="254"/>
    </row>
    <row r="9" spans="1:14" ht="13.5" customHeight="1" x14ac:dyDescent="0.15">
      <c r="B9" s="250"/>
      <c r="C9" s="303" t="s">
        <v>73</v>
      </c>
      <c r="D9" s="304"/>
      <c r="E9" s="311" t="s">
        <v>136</v>
      </c>
      <c r="F9" s="311"/>
      <c r="G9" s="311"/>
      <c r="H9" s="299" t="s">
        <v>137</v>
      </c>
      <c r="I9" s="300"/>
      <c r="J9" s="300"/>
      <c r="K9" s="300"/>
      <c r="L9" s="300"/>
      <c r="M9" s="301"/>
      <c r="N9" s="179"/>
    </row>
    <row r="10" spans="1:14" ht="13.5" customHeight="1" x14ac:dyDescent="0.15">
      <c r="A10" s="250"/>
      <c r="B10" s="250"/>
      <c r="C10" s="305"/>
      <c r="D10" s="306"/>
      <c r="E10" s="309"/>
      <c r="F10" s="309"/>
      <c r="G10" s="309"/>
      <c r="H10" s="312"/>
      <c r="I10" s="313"/>
      <c r="J10" s="313"/>
      <c r="K10" s="313"/>
      <c r="L10" s="313"/>
      <c r="M10" s="314"/>
      <c r="N10" s="179"/>
    </row>
    <row r="11" spans="1:14" ht="13.5" customHeight="1" x14ac:dyDescent="0.15">
      <c r="A11" s="250"/>
      <c r="B11" s="250"/>
      <c r="C11" s="305"/>
      <c r="D11" s="306"/>
      <c r="E11" s="309"/>
      <c r="F11" s="309"/>
      <c r="G11" s="309"/>
      <c r="H11" s="312"/>
      <c r="I11" s="313"/>
      <c r="J11" s="313"/>
      <c r="K11" s="313"/>
      <c r="L11" s="313"/>
      <c r="M11" s="314"/>
      <c r="N11" s="179"/>
    </row>
    <row r="12" spans="1:14" ht="22.5" customHeight="1" thickBot="1" x14ac:dyDescent="0.2">
      <c r="A12" s="250"/>
      <c r="B12" s="250"/>
      <c r="C12" s="307"/>
      <c r="D12" s="308"/>
      <c r="E12" s="310"/>
      <c r="F12" s="310"/>
      <c r="G12" s="310"/>
      <c r="H12" s="315"/>
      <c r="I12" s="316"/>
      <c r="J12" s="316"/>
      <c r="K12" s="316"/>
      <c r="L12" s="316"/>
      <c r="M12" s="317"/>
      <c r="N12" s="179"/>
    </row>
    <row r="13" spans="1:14" ht="12.75" customHeight="1" x14ac:dyDescent="0.15">
      <c r="A13" s="250"/>
      <c r="B13" s="250"/>
      <c r="C13" s="251"/>
      <c r="D13" s="251"/>
      <c r="E13" s="252"/>
      <c r="F13" s="252"/>
      <c r="G13" s="252"/>
      <c r="H13" s="242"/>
      <c r="I13" s="242"/>
      <c r="J13" s="242"/>
      <c r="K13" s="242"/>
      <c r="L13" s="242"/>
      <c r="M13" s="242"/>
      <c r="N13" s="179"/>
    </row>
    <row r="15" spans="1:14" ht="25.5" x14ac:dyDescent="0.25">
      <c r="E15" s="243" t="s">
        <v>74</v>
      </c>
      <c r="F15" s="258">
        <v>2024</v>
      </c>
      <c r="G15" s="302" t="s">
        <v>75</v>
      </c>
      <c r="H15" s="302"/>
      <c r="I15" s="302"/>
      <c r="J15" s="302"/>
    </row>
    <row r="16" spans="1:14" ht="13.9" customHeight="1" x14ac:dyDescent="0.25">
      <c r="E16" s="243"/>
      <c r="F16" s="244"/>
      <c r="G16" s="245"/>
      <c r="H16" s="245"/>
      <c r="I16" s="245"/>
      <c r="J16" s="245"/>
    </row>
    <row r="17" spans="2:13" ht="15" customHeight="1" x14ac:dyDescent="0.25">
      <c r="E17" s="243"/>
      <c r="F17" s="244"/>
      <c r="G17" s="245"/>
      <c r="H17" s="245"/>
      <c r="I17" s="245"/>
      <c r="J17" s="245"/>
    </row>
    <row r="18" spans="2:13" ht="16.5" customHeight="1" x14ac:dyDescent="0.15"/>
    <row r="19" spans="2:13" ht="16.899999999999999" customHeight="1" x14ac:dyDescent="0.15"/>
    <row r="20" spans="2:13" ht="44.25" customHeight="1" x14ac:dyDescent="0.15">
      <c r="D20" s="284" t="s">
        <v>138</v>
      </c>
      <c r="E20" s="284"/>
      <c r="F20" s="285"/>
      <c r="G20" s="285"/>
      <c r="H20" s="285"/>
      <c r="I20" s="285"/>
      <c r="J20" s="285"/>
      <c r="K20" s="259" t="s">
        <v>76</v>
      </c>
    </row>
    <row r="23" spans="2:13" ht="38.25" customHeight="1" x14ac:dyDescent="0.15">
      <c r="D23" s="284" t="s">
        <v>77</v>
      </c>
      <c r="E23" s="284"/>
      <c r="F23" s="285"/>
      <c r="G23" s="285"/>
      <c r="H23" s="285"/>
      <c r="I23" s="285"/>
      <c r="J23" s="285"/>
      <c r="K23" s="260" t="s">
        <v>76</v>
      </c>
    </row>
    <row r="24" spans="2:13" ht="15" customHeight="1" x14ac:dyDescent="0.15">
      <c r="D24" s="246"/>
      <c r="E24" s="246"/>
      <c r="F24" s="247"/>
      <c r="G24" s="247"/>
      <c r="H24" s="247"/>
      <c r="I24" s="247"/>
      <c r="J24" s="247"/>
      <c r="K24" s="248"/>
    </row>
    <row r="25" spans="2:13" x14ac:dyDescent="0.15">
      <c r="I25" s="249"/>
    </row>
    <row r="26" spans="2:13" ht="21.75" customHeight="1" x14ac:dyDescent="0.15">
      <c r="E26" s="295" t="s">
        <v>78</v>
      </c>
      <c r="F26" s="295"/>
      <c r="G26" s="297"/>
      <c r="H26" s="297"/>
      <c r="I26" s="297"/>
      <c r="J26" s="297"/>
      <c r="K26" s="297"/>
    </row>
    <row r="27" spans="2:13" ht="25.5" customHeight="1" x14ac:dyDescent="0.15">
      <c r="E27" s="296" t="s">
        <v>79</v>
      </c>
      <c r="F27" s="296"/>
      <c r="G27" s="298"/>
      <c r="H27" s="298"/>
      <c r="I27" s="298"/>
      <c r="J27" s="298"/>
      <c r="K27" s="298"/>
    </row>
    <row r="28" spans="2:13" ht="25.5" customHeight="1" x14ac:dyDescent="0.15">
      <c r="E28" s="261"/>
      <c r="F28" s="261"/>
      <c r="G28" s="241"/>
      <c r="H28" s="241"/>
      <c r="I28" s="241"/>
      <c r="J28" s="241"/>
      <c r="K28" s="241"/>
    </row>
    <row r="29" spans="2:13" ht="14.25" thickBot="1" x14ac:dyDescent="0.2"/>
    <row r="30" spans="2:13" ht="14.25" thickTop="1" x14ac:dyDescent="0.15">
      <c r="B30" s="286" t="s">
        <v>139</v>
      </c>
      <c r="C30" s="287"/>
      <c r="D30" s="287"/>
      <c r="E30" s="287"/>
      <c r="F30" s="287"/>
      <c r="G30" s="287"/>
      <c r="H30" s="287"/>
      <c r="I30" s="287"/>
      <c r="J30" s="287"/>
      <c r="K30" s="287"/>
      <c r="L30" s="287"/>
      <c r="M30" s="288"/>
    </row>
    <row r="31" spans="2:13" x14ac:dyDescent="0.15">
      <c r="B31" s="289"/>
      <c r="C31" s="290"/>
      <c r="D31" s="290"/>
      <c r="E31" s="290"/>
      <c r="F31" s="290"/>
      <c r="G31" s="290"/>
      <c r="H31" s="290"/>
      <c r="I31" s="290"/>
      <c r="J31" s="290"/>
      <c r="K31" s="290"/>
      <c r="L31" s="290"/>
      <c r="M31" s="291"/>
    </row>
    <row r="32" spans="2:13" x14ac:dyDescent="0.15">
      <c r="B32" s="289"/>
      <c r="C32" s="290"/>
      <c r="D32" s="290"/>
      <c r="E32" s="290"/>
      <c r="F32" s="290"/>
      <c r="G32" s="290"/>
      <c r="H32" s="290"/>
      <c r="I32" s="290"/>
      <c r="J32" s="290"/>
      <c r="K32" s="290"/>
      <c r="L32" s="290"/>
      <c r="M32" s="291"/>
    </row>
    <row r="33" spans="2:13" x14ac:dyDescent="0.15">
      <c r="B33" s="289"/>
      <c r="C33" s="290"/>
      <c r="D33" s="290"/>
      <c r="E33" s="290"/>
      <c r="F33" s="290"/>
      <c r="G33" s="290"/>
      <c r="H33" s="290"/>
      <c r="I33" s="290"/>
      <c r="J33" s="290"/>
      <c r="K33" s="290"/>
      <c r="L33" s="290"/>
      <c r="M33" s="291"/>
    </row>
    <row r="34" spans="2:13" x14ac:dyDescent="0.15">
      <c r="B34" s="289"/>
      <c r="C34" s="290"/>
      <c r="D34" s="290"/>
      <c r="E34" s="290"/>
      <c r="F34" s="290"/>
      <c r="G34" s="290"/>
      <c r="H34" s="290"/>
      <c r="I34" s="290"/>
      <c r="J34" s="290"/>
      <c r="K34" s="290"/>
      <c r="L34" s="290"/>
      <c r="M34" s="291"/>
    </row>
    <row r="35" spans="2:13" x14ac:dyDescent="0.15">
      <c r="B35" s="289"/>
      <c r="C35" s="290"/>
      <c r="D35" s="290"/>
      <c r="E35" s="290"/>
      <c r="F35" s="290"/>
      <c r="G35" s="290"/>
      <c r="H35" s="290"/>
      <c r="I35" s="290"/>
      <c r="J35" s="290"/>
      <c r="K35" s="290"/>
      <c r="L35" s="290"/>
      <c r="M35" s="291"/>
    </row>
    <row r="36" spans="2:13" x14ac:dyDescent="0.15">
      <c r="B36" s="289"/>
      <c r="C36" s="290"/>
      <c r="D36" s="290"/>
      <c r="E36" s="290"/>
      <c r="F36" s="290"/>
      <c r="G36" s="290"/>
      <c r="H36" s="290"/>
      <c r="I36" s="290"/>
      <c r="J36" s="290"/>
      <c r="K36" s="290"/>
      <c r="L36" s="290"/>
      <c r="M36" s="291"/>
    </row>
    <row r="37" spans="2:13" x14ac:dyDescent="0.15">
      <c r="B37" s="289"/>
      <c r="C37" s="290"/>
      <c r="D37" s="290"/>
      <c r="E37" s="290"/>
      <c r="F37" s="290"/>
      <c r="G37" s="290"/>
      <c r="H37" s="290"/>
      <c r="I37" s="290"/>
      <c r="J37" s="290"/>
      <c r="K37" s="290"/>
      <c r="L37" s="290"/>
      <c r="M37" s="291"/>
    </row>
    <row r="38" spans="2:13" x14ac:dyDescent="0.15">
      <c r="B38" s="289"/>
      <c r="C38" s="290"/>
      <c r="D38" s="290"/>
      <c r="E38" s="290"/>
      <c r="F38" s="290"/>
      <c r="G38" s="290"/>
      <c r="H38" s="290"/>
      <c r="I38" s="290"/>
      <c r="J38" s="290"/>
      <c r="K38" s="290"/>
      <c r="L38" s="290"/>
      <c r="M38" s="291"/>
    </row>
    <row r="39" spans="2:13" x14ac:dyDescent="0.15">
      <c r="B39" s="289"/>
      <c r="C39" s="290"/>
      <c r="D39" s="290"/>
      <c r="E39" s="290"/>
      <c r="F39" s="290"/>
      <c r="G39" s="290"/>
      <c r="H39" s="290"/>
      <c r="I39" s="290"/>
      <c r="J39" s="290"/>
      <c r="K39" s="290"/>
      <c r="L39" s="290"/>
      <c r="M39" s="291"/>
    </row>
    <row r="40" spans="2:13" x14ac:dyDescent="0.15">
      <c r="B40" s="289"/>
      <c r="C40" s="290"/>
      <c r="D40" s="290"/>
      <c r="E40" s="290"/>
      <c r="F40" s="290"/>
      <c r="G40" s="290"/>
      <c r="H40" s="290"/>
      <c r="I40" s="290"/>
      <c r="J40" s="290"/>
      <c r="K40" s="290"/>
      <c r="L40" s="290"/>
      <c r="M40" s="291"/>
    </row>
    <row r="41" spans="2:13" x14ac:dyDescent="0.15">
      <c r="B41" s="289"/>
      <c r="C41" s="290"/>
      <c r="D41" s="290"/>
      <c r="E41" s="290"/>
      <c r="F41" s="290"/>
      <c r="G41" s="290"/>
      <c r="H41" s="290"/>
      <c r="I41" s="290"/>
      <c r="J41" s="290"/>
      <c r="K41" s="290"/>
      <c r="L41" s="290"/>
      <c r="M41" s="291"/>
    </row>
    <row r="42" spans="2:13" x14ac:dyDescent="0.15">
      <c r="B42" s="289"/>
      <c r="C42" s="290"/>
      <c r="D42" s="290"/>
      <c r="E42" s="290"/>
      <c r="F42" s="290"/>
      <c r="G42" s="290"/>
      <c r="H42" s="290"/>
      <c r="I42" s="290"/>
      <c r="J42" s="290"/>
      <c r="K42" s="290"/>
      <c r="L42" s="290"/>
      <c r="M42" s="291"/>
    </row>
    <row r="43" spans="2:13" x14ac:dyDescent="0.15">
      <c r="B43" s="289"/>
      <c r="C43" s="290"/>
      <c r="D43" s="290"/>
      <c r="E43" s="290"/>
      <c r="F43" s="290"/>
      <c r="G43" s="290"/>
      <c r="H43" s="290"/>
      <c r="I43" s="290"/>
      <c r="J43" s="290"/>
      <c r="K43" s="290"/>
      <c r="L43" s="290"/>
      <c r="M43" s="291"/>
    </row>
    <row r="44" spans="2:13" x14ac:dyDescent="0.15">
      <c r="B44" s="289"/>
      <c r="C44" s="290"/>
      <c r="D44" s="290"/>
      <c r="E44" s="290"/>
      <c r="F44" s="290"/>
      <c r="G44" s="290"/>
      <c r="H44" s="290"/>
      <c r="I44" s="290"/>
      <c r="J44" s="290"/>
      <c r="K44" s="290"/>
      <c r="L44" s="290"/>
      <c r="M44" s="291"/>
    </row>
    <row r="45" spans="2:13" ht="14.25" thickBot="1" x14ac:dyDescent="0.2">
      <c r="B45" s="292"/>
      <c r="C45" s="293"/>
      <c r="D45" s="293"/>
      <c r="E45" s="293"/>
      <c r="F45" s="293"/>
      <c r="G45" s="293"/>
      <c r="H45" s="293"/>
      <c r="I45" s="293"/>
      <c r="J45" s="293"/>
      <c r="K45" s="293"/>
      <c r="L45" s="293"/>
      <c r="M45" s="294"/>
    </row>
    <row r="46" spans="2:13" ht="14.25" thickTop="1" x14ac:dyDescent="0.15"/>
  </sheetData>
  <sheetProtection selectLockedCells="1"/>
  <mergeCells count="16">
    <mergeCell ref="A3:L3"/>
    <mergeCell ref="D20:E20"/>
    <mergeCell ref="F20:J20"/>
    <mergeCell ref="B30:M45"/>
    <mergeCell ref="E26:F26"/>
    <mergeCell ref="E27:F27"/>
    <mergeCell ref="G26:K26"/>
    <mergeCell ref="G27:K27"/>
    <mergeCell ref="H9:M9"/>
    <mergeCell ref="G15:J15"/>
    <mergeCell ref="C9:D12"/>
    <mergeCell ref="E10:G12"/>
    <mergeCell ref="E9:G9"/>
    <mergeCell ref="H10:M12"/>
    <mergeCell ref="D23:E23"/>
    <mergeCell ref="F23:J2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0"/>
  <sheetViews>
    <sheetView zoomScaleNormal="100" workbookViewId="0">
      <pane ySplit="3" topLeftCell="A4" activePane="bottomLeft" state="frozen"/>
      <selection pane="bottomLeft" activeCell="B10" sqref="B10"/>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5.625" style="5" customWidth="1"/>
    <col min="12" max="12" width="1.625" style="5" customWidth="1"/>
    <col min="13" max="13" width="18.25" style="5" customWidth="1"/>
    <col min="14" max="14" width="8.875" style="5" customWidth="1"/>
    <col min="15" max="15" width="9.125" style="5" customWidth="1"/>
    <col min="16" max="16" width="18.375" style="5" customWidth="1"/>
    <col min="17" max="17" width="8.375" style="5" customWidth="1"/>
    <col min="18" max="18" width="9.5" style="5" customWidth="1"/>
    <col min="19" max="16384" width="9" style="5"/>
  </cols>
  <sheetData>
    <row r="1" spans="1:18" ht="14.25" thickBot="1" x14ac:dyDescent="0.2">
      <c r="A1" s="324" t="s">
        <v>134</v>
      </c>
      <c r="B1" s="324"/>
      <c r="C1" s="324"/>
      <c r="D1" s="324"/>
      <c r="E1" s="324"/>
      <c r="F1" s="324"/>
      <c r="G1" s="324"/>
      <c r="H1" s="324"/>
      <c r="I1" s="324"/>
      <c r="J1" s="324"/>
    </row>
    <row r="2" spans="1:18" ht="16.5" customHeight="1" thickBot="1" x14ac:dyDescent="0.2">
      <c r="A2" s="24"/>
      <c r="B2" s="11"/>
      <c r="C2" s="72" t="s">
        <v>51</v>
      </c>
      <c r="D2" s="8"/>
      <c r="E2" s="11"/>
      <c r="F2" s="11"/>
      <c r="G2" s="114"/>
      <c r="H2" s="114"/>
      <c r="I2" s="11"/>
      <c r="J2" s="7"/>
      <c r="L2" s="325" t="s">
        <v>64</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25" customHeight="1" x14ac:dyDescent="0.15">
      <c r="A4" s="25">
        <v>12</v>
      </c>
      <c r="B4" s="13">
        <v>1</v>
      </c>
      <c r="C4" s="26" t="s">
        <v>10</v>
      </c>
      <c r="D4" s="12"/>
      <c r="E4" s="27">
        <f>SUM('11月'!I52)</f>
        <v>0</v>
      </c>
      <c r="F4" s="220"/>
      <c r="G4" s="230"/>
      <c r="H4" s="230"/>
      <c r="I4" s="27">
        <f>SUM(E4-F4)</f>
        <v>0</v>
      </c>
      <c r="J4" s="12"/>
      <c r="L4" s="13"/>
      <c r="M4" s="45" t="s">
        <v>82</v>
      </c>
      <c r="N4" s="54" t="s">
        <v>15</v>
      </c>
      <c r="O4" s="56">
        <f t="shared" ref="O4:O16" si="0">SUMIF($J$5:$J$35,N4,$E$5:$E$35)</f>
        <v>0</v>
      </c>
      <c r="P4" s="50" t="s">
        <v>94</v>
      </c>
      <c r="Q4" s="54" t="s">
        <v>15</v>
      </c>
      <c r="R4" s="61">
        <f t="shared" ref="R4:R21" si="1">SUMIF($J$5:$J$35,Q4,$F$5:$F$35)</f>
        <v>0</v>
      </c>
    </row>
    <row r="5" spans="1:18" ht="14.25" customHeight="1" x14ac:dyDescent="0.15">
      <c r="A5" s="221">
        <v>12</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x14ac:dyDescent="0.15">
      <c r="A6" s="221">
        <v>12</v>
      </c>
      <c r="B6" s="222"/>
      <c r="C6" s="223"/>
      <c r="D6" s="224"/>
      <c r="E6" s="225"/>
      <c r="F6" s="226"/>
      <c r="G6" s="236"/>
      <c r="H6" s="236"/>
      <c r="I6" s="29">
        <f t="shared" ref="I6:I34" si="2">SUM(I5+E6-F6)</f>
        <v>0</v>
      </c>
      <c r="J6" s="227"/>
      <c r="L6" s="14"/>
      <c r="M6" s="46" t="s">
        <v>84</v>
      </c>
      <c r="N6" s="44" t="s">
        <v>17</v>
      </c>
      <c r="O6" s="57">
        <f t="shared" si="0"/>
        <v>0</v>
      </c>
      <c r="P6" s="52" t="s">
        <v>96</v>
      </c>
      <c r="Q6" s="60" t="s">
        <v>17</v>
      </c>
      <c r="R6" s="62">
        <f t="shared" si="1"/>
        <v>0</v>
      </c>
    </row>
    <row r="7" spans="1:18" x14ac:dyDescent="0.15">
      <c r="A7" s="221">
        <v>12</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25" customHeight="1" x14ac:dyDescent="0.15">
      <c r="A8" s="221">
        <v>12</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25" customHeight="1" x14ac:dyDescent="0.15">
      <c r="A9" s="221">
        <v>12</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8" x14ac:dyDescent="0.15">
      <c r="A10" s="221">
        <v>12</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x14ac:dyDescent="0.15">
      <c r="A11" s="221">
        <v>12</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25" customHeight="1" x14ac:dyDescent="0.15">
      <c r="A12" s="221">
        <v>12</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x14ac:dyDescent="0.15">
      <c r="A13" s="221">
        <v>12</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x14ac:dyDescent="0.15">
      <c r="A14" s="221">
        <v>12</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x14ac:dyDescent="0.15">
      <c r="A15" s="221">
        <v>12</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x14ac:dyDescent="0.15">
      <c r="A16" s="221">
        <v>12</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x14ac:dyDescent="0.15">
      <c r="A17" s="221">
        <v>12</v>
      </c>
      <c r="B17" s="222"/>
      <c r="C17" s="223"/>
      <c r="D17" s="224"/>
      <c r="E17" s="225"/>
      <c r="F17" s="226"/>
      <c r="G17" s="236"/>
      <c r="H17" s="236"/>
      <c r="I17" s="29">
        <f t="shared" si="2"/>
        <v>0</v>
      </c>
      <c r="J17" s="227"/>
      <c r="L17" s="15"/>
      <c r="M17" s="47"/>
      <c r="N17" s="55"/>
      <c r="O17" s="57"/>
      <c r="P17" s="51" t="s">
        <v>107</v>
      </c>
      <c r="Q17" s="44" t="s">
        <v>31</v>
      </c>
      <c r="R17" s="62">
        <f t="shared" si="1"/>
        <v>0</v>
      </c>
    </row>
    <row r="18" spans="1:18" x14ac:dyDescent="0.15">
      <c r="A18" s="221">
        <v>12</v>
      </c>
      <c r="B18" s="222"/>
      <c r="C18" s="223"/>
      <c r="D18" s="224"/>
      <c r="E18" s="225"/>
      <c r="F18" s="226"/>
      <c r="G18" s="236"/>
      <c r="H18" s="236"/>
      <c r="I18" s="29">
        <f t="shared" si="2"/>
        <v>0</v>
      </c>
      <c r="J18" s="227"/>
      <c r="L18" s="15"/>
      <c r="M18" s="47"/>
      <c r="N18" s="55"/>
      <c r="O18" s="57"/>
      <c r="P18" s="51" t="s">
        <v>112</v>
      </c>
      <c r="Q18" s="44" t="s">
        <v>32</v>
      </c>
      <c r="R18" s="62">
        <f t="shared" si="1"/>
        <v>0</v>
      </c>
    </row>
    <row r="19" spans="1:18" ht="14.25" customHeight="1" x14ac:dyDescent="0.15">
      <c r="A19" s="221">
        <v>12</v>
      </c>
      <c r="B19" s="222"/>
      <c r="C19" s="223"/>
      <c r="D19" s="224"/>
      <c r="E19" s="225"/>
      <c r="F19" s="226"/>
      <c r="G19" s="236"/>
      <c r="H19" s="236"/>
      <c r="I19" s="29">
        <f t="shared" si="2"/>
        <v>0</v>
      </c>
      <c r="J19" s="227"/>
      <c r="L19" s="15"/>
      <c r="M19" s="47"/>
      <c r="N19" s="55"/>
      <c r="O19" s="57"/>
      <c r="P19" s="51" t="s">
        <v>109</v>
      </c>
      <c r="Q19" s="44" t="s">
        <v>33</v>
      </c>
      <c r="R19" s="62">
        <f t="shared" si="1"/>
        <v>0</v>
      </c>
    </row>
    <row r="20" spans="1:18" x14ac:dyDescent="0.15">
      <c r="A20" s="221">
        <v>12</v>
      </c>
      <c r="B20" s="222"/>
      <c r="C20" s="223"/>
      <c r="D20" s="224"/>
      <c r="E20" s="225"/>
      <c r="F20" s="226"/>
      <c r="G20" s="236"/>
      <c r="H20" s="236"/>
      <c r="I20" s="29">
        <f t="shared" si="2"/>
        <v>0</v>
      </c>
      <c r="J20" s="227"/>
      <c r="L20" s="15"/>
      <c r="M20" s="47"/>
      <c r="N20" s="55"/>
      <c r="O20" s="57"/>
      <c r="P20" s="51" t="s">
        <v>110</v>
      </c>
      <c r="Q20" s="60" t="s">
        <v>34</v>
      </c>
      <c r="R20" s="62">
        <f t="shared" si="1"/>
        <v>0</v>
      </c>
    </row>
    <row r="21" spans="1:18" x14ac:dyDescent="0.15">
      <c r="A21" s="221">
        <v>12</v>
      </c>
      <c r="B21" s="222"/>
      <c r="C21" s="223"/>
      <c r="D21" s="224"/>
      <c r="E21" s="225"/>
      <c r="F21" s="226"/>
      <c r="G21" s="236"/>
      <c r="H21" s="236"/>
      <c r="I21" s="29">
        <f t="shared" si="2"/>
        <v>0</v>
      </c>
      <c r="J21" s="227"/>
      <c r="L21" s="14"/>
      <c r="M21" s="105"/>
      <c r="N21" s="219"/>
      <c r="O21" s="57"/>
      <c r="P21" s="51" t="s">
        <v>121</v>
      </c>
      <c r="Q21" s="219" t="s">
        <v>118</v>
      </c>
      <c r="R21" s="108">
        <f t="shared" si="1"/>
        <v>0</v>
      </c>
    </row>
    <row r="22" spans="1:18" x14ac:dyDescent="0.15">
      <c r="A22" s="221">
        <v>12</v>
      </c>
      <c r="B22" s="222"/>
      <c r="C22" s="223"/>
      <c r="D22" s="224"/>
      <c r="E22" s="225"/>
      <c r="F22" s="226"/>
      <c r="G22" s="236"/>
      <c r="H22" s="236"/>
      <c r="I22" s="29">
        <f t="shared" si="2"/>
        <v>0</v>
      </c>
      <c r="J22" s="227"/>
      <c r="L22" s="14"/>
      <c r="M22" s="105"/>
      <c r="N22" s="219"/>
      <c r="O22" s="57"/>
      <c r="P22" s="51" t="s">
        <v>122</v>
      </c>
      <c r="Q22" s="219" t="s">
        <v>119</v>
      </c>
      <c r="R22" s="108">
        <f>SUMIF($J$5:$J$35,Q22,$F$5:$F$35)</f>
        <v>0</v>
      </c>
    </row>
    <row r="23" spans="1:18" ht="14.25" thickBot="1" x14ac:dyDescent="0.2">
      <c r="A23" s="221">
        <v>12</v>
      </c>
      <c r="B23" s="222"/>
      <c r="C23" s="223"/>
      <c r="D23" s="224"/>
      <c r="E23" s="225"/>
      <c r="F23" s="226"/>
      <c r="G23" s="236"/>
      <c r="H23" s="236"/>
      <c r="I23" s="29">
        <f t="shared" si="2"/>
        <v>0</v>
      </c>
      <c r="J23" s="227"/>
      <c r="L23" s="102"/>
      <c r="M23" s="103"/>
      <c r="N23" s="104"/>
      <c r="O23" s="218"/>
      <c r="P23" s="97" t="s">
        <v>123</v>
      </c>
      <c r="Q23" s="96" t="s">
        <v>120</v>
      </c>
      <c r="R23" s="107">
        <f>SUMIF($J$5:$J$35,Q23,$F$5:$F$35)</f>
        <v>0</v>
      </c>
    </row>
    <row r="24" spans="1:18" ht="15" thickTop="1" thickBot="1" x14ac:dyDescent="0.2">
      <c r="A24" s="221">
        <v>12</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x14ac:dyDescent="0.15">
      <c r="A25" s="221">
        <v>12</v>
      </c>
      <c r="B25" s="222"/>
      <c r="C25" s="223"/>
      <c r="D25" s="224"/>
      <c r="E25" s="225"/>
      <c r="F25" s="226"/>
      <c r="G25" s="236"/>
      <c r="H25" s="236"/>
      <c r="I25" s="29">
        <f t="shared" si="2"/>
        <v>0</v>
      </c>
      <c r="J25" s="227"/>
      <c r="P25" s="40"/>
    </row>
    <row r="26" spans="1:18" x14ac:dyDescent="0.15">
      <c r="A26" s="221">
        <v>12</v>
      </c>
      <c r="B26" s="222"/>
      <c r="C26" s="223"/>
      <c r="D26" s="224"/>
      <c r="E26" s="225"/>
      <c r="F26" s="226"/>
      <c r="G26" s="236"/>
      <c r="H26" s="236"/>
      <c r="I26" s="29">
        <f t="shared" si="2"/>
        <v>0</v>
      </c>
      <c r="J26" s="227"/>
    </row>
    <row r="27" spans="1:18" x14ac:dyDescent="0.15">
      <c r="A27" s="221">
        <v>12</v>
      </c>
      <c r="B27" s="222"/>
      <c r="C27" s="223"/>
      <c r="D27" s="224"/>
      <c r="E27" s="225"/>
      <c r="F27" s="226"/>
      <c r="G27" s="236"/>
      <c r="H27" s="236"/>
      <c r="I27" s="29">
        <f t="shared" si="2"/>
        <v>0</v>
      </c>
      <c r="J27" s="227"/>
    </row>
    <row r="28" spans="1:18" x14ac:dyDescent="0.15">
      <c r="A28" s="221">
        <v>12</v>
      </c>
      <c r="B28" s="222"/>
      <c r="C28" s="223"/>
      <c r="D28" s="224"/>
      <c r="E28" s="225"/>
      <c r="F28" s="226"/>
      <c r="G28" s="236"/>
      <c r="H28" s="236"/>
      <c r="I28" s="29">
        <f t="shared" si="2"/>
        <v>0</v>
      </c>
      <c r="J28" s="227"/>
    </row>
    <row r="29" spans="1:18" x14ac:dyDescent="0.15">
      <c r="A29" s="221">
        <v>12</v>
      </c>
      <c r="B29" s="222"/>
      <c r="C29" s="223"/>
      <c r="D29" s="224"/>
      <c r="E29" s="225"/>
      <c r="F29" s="226"/>
      <c r="G29" s="236"/>
      <c r="H29" s="236"/>
      <c r="I29" s="29">
        <f t="shared" si="2"/>
        <v>0</v>
      </c>
      <c r="J29" s="227"/>
    </row>
    <row r="30" spans="1:18" x14ac:dyDescent="0.15">
      <c r="A30" s="221">
        <v>12</v>
      </c>
      <c r="B30" s="222"/>
      <c r="C30" s="223"/>
      <c r="D30" s="224"/>
      <c r="E30" s="225"/>
      <c r="F30" s="226"/>
      <c r="G30" s="236"/>
      <c r="H30" s="236"/>
      <c r="I30" s="29">
        <f t="shared" si="2"/>
        <v>0</v>
      </c>
      <c r="J30" s="227"/>
    </row>
    <row r="31" spans="1:18" x14ac:dyDescent="0.15">
      <c r="A31" s="221">
        <v>12</v>
      </c>
      <c r="B31" s="222"/>
      <c r="C31" s="223"/>
      <c r="D31" s="224"/>
      <c r="E31" s="225"/>
      <c r="F31" s="226"/>
      <c r="G31" s="236"/>
      <c r="H31" s="236"/>
      <c r="I31" s="29">
        <f t="shared" si="2"/>
        <v>0</v>
      </c>
      <c r="J31" s="227"/>
    </row>
    <row r="32" spans="1:18" x14ac:dyDescent="0.15">
      <c r="A32" s="221">
        <v>12</v>
      </c>
      <c r="B32" s="222"/>
      <c r="C32" s="223"/>
      <c r="D32" s="224"/>
      <c r="E32" s="225"/>
      <c r="F32" s="226"/>
      <c r="G32" s="236"/>
      <c r="H32" s="236"/>
      <c r="I32" s="29">
        <f t="shared" si="2"/>
        <v>0</v>
      </c>
      <c r="J32" s="227"/>
    </row>
    <row r="33" spans="1:10" x14ac:dyDescent="0.15">
      <c r="A33" s="221">
        <v>12</v>
      </c>
      <c r="B33" s="222"/>
      <c r="C33" s="223"/>
      <c r="D33" s="224"/>
      <c r="E33" s="225"/>
      <c r="F33" s="226"/>
      <c r="G33" s="236"/>
      <c r="H33" s="236"/>
      <c r="I33" s="29">
        <f t="shared" si="2"/>
        <v>0</v>
      </c>
      <c r="J33" s="227"/>
    </row>
    <row r="34" spans="1:10" x14ac:dyDescent="0.15">
      <c r="A34" s="221">
        <v>12</v>
      </c>
      <c r="B34" s="222"/>
      <c r="C34" s="223"/>
      <c r="D34" s="224"/>
      <c r="E34" s="225"/>
      <c r="F34" s="226"/>
      <c r="G34" s="236"/>
      <c r="H34" s="236"/>
      <c r="I34" s="29">
        <f t="shared" si="2"/>
        <v>0</v>
      </c>
      <c r="J34" s="227"/>
    </row>
    <row r="35" spans="1:10" x14ac:dyDescent="0.15">
      <c r="A35" s="221">
        <v>12</v>
      </c>
      <c r="B35" s="222"/>
      <c r="C35" s="223"/>
      <c r="D35" s="224"/>
      <c r="E35" s="225"/>
      <c r="F35" s="226"/>
      <c r="G35" s="236"/>
      <c r="H35" s="236"/>
      <c r="I35" s="29">
        <f>SUM(I34+E35-F35)</f>
        <v>0</v>
      </c>
      <c r="J35" s="227"/>
    </row>
    <row r="36" spans="1:10" ht="14.25" thickBot="1" x14ac:dyDescent="0.2">
      <c r="A36" s="30"/>
      <c r="B36" s="18"/>
      <c r="C36" s="19" t="s">
        <v>50</v>
      </c>
      <c r="D36" s="20"/>
      <c r="E36" s="21">
        <f>SUM(E5:E35)</f>
        <v>0</v>
      </c>
      <c r="F36" s="22">
        <f>SUM(F5:F35)</f>
        <v>0</v>
      </c>
      <c r="G36" s="170">
        <f>SUM(G5:G35)</f>
        <v>0</v>
      </c>
      <c r="H36" s="170">
        <f>SUM(H5:H35)</f>
        <v>0</v>
      </c>
      <c r="I36" s="21">
        <f>SUM(E4+E36-F36)</f>
        <v>0</v>
      </c>
      <c r="J36" s="20"/>
    </row>
    <row r="37" spans="1:10" x14ac:dyDescent="0.15">
      <c r="A37" s="9"/>
      <c r="B37" s="9"/>
      <c r="C37" s="41"/>
      <c r="D37" s="10"/>
      <c r="E37" s="9"/>
      <c r="F37" s="9"/>
      <c r="I37" s="9"/>
      <c r="J37" s="10"/>
    </row>
    <row r="38" spans="1:10" x14ac:dyDescent="0.15">
      <c r="A38" s="9"/>
      <c r="B38" s="9"/>
      <c r="C38" s="41"/>
      <c r="D38" s="10"/>
      <c r="E38" s="9"/>
      <c r="F38" s="9"/>
      <c r="I38" s="9"/>
      <c r="J38" s="10"/>
    </row>
    <row r="39" spans="1:10" x14ac:dyDescent="0.15">
      <c r="A39" s="9"/>
      <c r="B39" s="9"/>
      <c r="C39" s="41"/>
      <c r="D39" s="10"/>
      <c r="E39" s="9"/>
      <c r="F39" s="9"/>
      <c r="I39" s="9"/>
      <c r="J39" s="10"/>
    </row>
    <row r="40" spans="1:10" x14ac:dyDescent="0.15">
      <c r="A40" s="9"/>
      <c r="B40" s="9"/>
      <c r="C40" s="41"/>
      <c r="D40" s="10"/>
      <c r="E40" s="9"/>
      <c r="F40" s="9"/>
      <c r="I40" s="9"/>
      <c r="J40" s="1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900-000000000000}">
      <formula1>"A,B,C,D,E,F,G,H,I,J,K,L,M,N,O,P,Q,R,S,T"</formula1>
    </dataValidation>
  </dataValidations>
  <pageMargins left="0.7" right="0.7" top="0.75" bottom="0.75" header="0.3" footer="0.3"/>
  <pageSetup paperSize="9" scale="85" orientation="landscape" r:id="rId2"/>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36"/>
  <sheetViews>
    <sheetView workbookViewId="0">
      <pane ySplit="3" topLeftCell="A4" activePane="bottomLeft" state="frozen"/>
      <selection pane="bottomLeft" activeCell="J5" sqref="J5"/>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5.25" style="5" customWidth="1"/>
    <col min="12" max="12" width="1.625" style="5" customWidth="1"/>
    <col min="13" max="13" width="18.25" style="5" customWidth="1"/>
    <col min="14" max="14" width="8.5" style="5" customWidth="1"/>
    <col min="15" max="15" width="9.875" style="5" customWidth="1"/>
    <col min="16" max="16" width="18.625" style="5" customWidth="1"/>
    <col min="17" max="17" width="9.5" style="5" customWidth="1"/>
    <col min="18" max="18" width="9.875" style="5" customWidth="1"/>
    <col min="19" max="16384" width="9" style="5"/>
  </cols>
  <sheetData>
    <row r="1" spans="1:18" ht="13.15" customHeight="1" thickBot="1" x14ac:dyDescent="0.2">
      <c r="A1" s="324" t="s">
        <v>133</v>
      </c>
      <c r="B1" s="324"/>
      <c r="C1" s="324"/>
      <c r="D1" s="324"/>
      <c r="E1" s="324"/>
      <c r="F1" s="324"/>
      <c r="G1" s="324"/>
      <c r="H1" s="324"/>
      <c r="I1" s="324"/>
      <c r="J1" s="324"/>
    </row>
    <row r="2" spans="1:18" ht="16.5" customHeight="1" thickBot="1" x14ac:dyDescent="0.2">
      <c r="A2" s="24"/>
      <c r="B2" s="11"/>
      <c r="C2" s="72" t="s">
        <v>53</v>
      </c>
      <c r="D2" s="8"/>
      <c r="E2" s="11"/>
      <c r="F2" s="11"/>
      <c r="G2" s="114"/>
      <c r="H2" s="114"/>
      <c r="I2" s="11"/>
      <c r="J2" s="7"/>
      <c r="L2" s="325" t="s">
        <v>65</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x14ac:dyDescent="0.15">
      <c r="A4" s="25">
        <v>1</v>
      </c>
      <c r="B4" s="13">
        <v>1</v>
      </c>
      <c r="C4" s="26" t="s">
        <v>10</v>
      </c>
      <c r="D4" s="42"/>
      <c r="E4" s="27">
        <f>SUM('12月'!I36)</f>
        <v>0</v>
      </c>
      <c r="F4" s="220"/>
      <c r="G4" s="230"/>
      <c r="H4" s="230"/>
      <c r="I4" s="27">
        <f>SUM(E4-F4)</f>
        <v>0</v>
      </c>
      <c r="J4" s="12"/>
      <c r="L4" s="13"/>
      <c r="M4" s="45" t="s">
        <v>82</v>
      </c>
      <c r="N4" s="54" t="s">
        <v>15</v>
      </c>
      <c r="O4" s="56">
        <f t="shared" ref="O4:O16" si="0">SUMIF($J$5:$J$35,N4,$E$5:$E$35)</f>
        <v>0</v>
      </c>
      <c r="P4" s="50" t="s">
        <v>94</v>
      </c>
      <c r="Q4" s="54" t="s">
        <v>15</v>
      </c>
      <c r="R4" s="61">
        <f t="shared" ref="R4:R21" si="1">SUMIF($J$5:$J$35,Q4,$F$5:$F$35)</f>
        <v>0</v>
      </c>
    </row>
    <row r="5" spans="1:18" x14ac:dyDescent="0.15">
      <c r="A5" s="28">
        <v>1</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x14ac:dyDescent="0.15">
      <c r="A6" s="28">
        <v>1</v>
      </c>
      <c r="B6" s="222"/>
      <c r="C6" s="223"/>
      <c r="D6" s="224"/>
      <c r="E6" s="225"/>
      <c r="F6" s="226"/>
      <c r="G6" s="236"/>
      <c r="H6" s="236"/>
      <c r="I6" s="29">
        <f t="shared" ref="I6:I35" si="2">SUM(I5+E6-F6)</f>
        <v>0</v>
      </c>
      <c r="J6" s="227"/>
      <c r="L6" s="14"/>
      <c r="M6" s="46" t="s">
        <v>84</v>
      </c>
      <c r="N6" s="44" t="s">
        <v>17</v>
      </c>
      <c r="O6" s="57">
        <f t="shared" si="0"/>
        <v>0</v>
      </c>
      <c r="P6" s="52" t="s">
        <v>96</v>
      </c>
      <c r="Q6" s="60" t="s">
        <v>17</v>
      </c>
      <c r="R6" s="62">
        <f t="shared" si="1"/>
        <v>0</v>
      </c>
    </row>
    <row r="7" spans="1:18" x14ac:dyDescent="0.15">
      <c r="A7" s="28">
        <v>1</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x14ac:dyDescent="0.15">
      <c r="A8" s="28">
        <v>1</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x14ac:dyDescent="0.15">
      <c r="A9" s="28">
        <v>1</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8" x14ac:dyDescent="0.15">
      <c r="A10" s="28">
        <v>1</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x14ac:dyDescent="0.15">
      <c r="A11" s="28">
        <v>1</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x14ac:dyDescent="0.15">
      <c r="A12" s="28">
        <v>1</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x14ac:dyDescent="0.15">
      <c r="A13" s="28">
        <v>1</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x14ac:dyDescent="0.15">
      <c r="A14" s="28">
        <v>1</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x14ac:dyDescent="0.15">
      <c r="A15" s="28">
        <v>1</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x14ac:dyDescent="0.15">
      <c r="A16" s="28">
        <v>1</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x14ac:dyDescent="0.15">
      <c r="A17" s="28">
        <v>1</v>
      </c>
      <c r="B17" s="222"/>
      <c r="C17" s="223"/>
      <c r="D17" s="224"/>
      <c r="E17" s="225"/>
      <c r="F17" s="226"/>
      <c r="G17" s="236"/>
      <c r="H17" s="236"/>
      <c r="I17" s="29">
        <f t="shared" si="2"/>
        <v>0</v>
      </c>
      <c r="J17" s="227"/>
      <c r="L17" s="15"/>
      <c r="M17" s="47"/>
      <c r="N17" s="55"/>
      <c r="O17" s="57"/>
      <c r="P17" s="51" t="s">
        <v>107</v>
      </c>
      <c r="Q17" s="44" t="s">
        <v>31</v>
      </c>
      <c r="R17" s="62">
        <f t="shared" si="1"/>
        <v>0</v>
      </c>
    </row>
    <row r="18" spans="1:18" x14ac:dyDescent="0.15">
      <c r="A18" s="28">
        <v>1</v>
      </c>
      <c r="B18" s="222"/>
      <c r="C18" s="223"/>
      <c r="D18" s="224"/>
      <c r="E18" s="225"/>
      <c r="F18" s="226"/>
      <c r="G18" s="236"/>
      <c r="H18" s="236"/>
      <c r="I18" s="29">
        <f t="shared" si="2"/>
        <v>0</v>
      </c>
      <c r="J18" s="227"/>
      <c r="L18" s="15"/>
      <c r="M18" s="47"/>
      <c r="N18" s="55"/>
      <c r="O18" s="57"/>
      <c r="P18" s="51" t="s">
        <v>112</v>
      </c>
      <c r="Q18" s="44" t="s">
        <v>32</v>
      </c>
      <c r="R18" s="62">
        <f t="shared" si="1"/>
        <v>0</v>
      </c>
    </row>
    <row r="19" spans="1:18" ht="14.25" customHeight="1" x14ac:dyDescent="0.15">
      <c r="A19" s="28">
        <v>1</v>
      </c>
      <c r="B19" s="222"/>
      <c r="C19" s="223"/>
      <c r="D19" s="224"/>
      <c r="E19" s="225"/>
      <c r="F19" s="226"/>
      <c r="G19" s="236"/>
      <c r="H19" s="236"/>
      <c r="I19" s="29">
        <f t="shared" si="2"/>
        <v>0</v>
      </c>
      <c r="J19" s="227"/>
      <c r="L19" s="15"/>
      <c r="M19" s="47"/>
      <c r="N19" s="55"/>
      <c r="O19" s="57"/>
      <c r="P19" s="51" t="s">
        <v>109</v>
      </c>
      <c r="Q19" s="44" t="s">
        <v>33</v>
      </c>
      <c r="R19" s="62">
        <f t="shared" si="1"/>
        <v>0</v>
      </c>
    </row>
    <row r="20" spans="1:18" x14ac:dyDescent="0.15">
      <c r="A20" s="28">
        <v>1</v>
      </c>
      <c r="B20" s="222"/>
      <c r="C20" s="223"/>
      <c r="D20" s="224"/>
      <c r="E20" s="225"/>
      <c r="F20" s="226"/>
      <c r="G20" s="236"/>
      <c r="H20" s="236"/>
      <c r="I20" s="29">
        <f t="shared" si="2"/>
        <v>0</v>
      </c>
      <c r="J20" s="227"/>
      <c r="L20" s="15"/>
      <c r="M20" s="47"/>
      <c r="N20" s="55"/>
      <c r="O20" s="57"/>
      <c r="P20" s="51" t="s">
        <v>110</v>
      </c>
      <c r="Q20" s="60" t="s">
        <v>34</v>
      </c>
      <c r="R20" s="62">
        <f t="shared" si="1"/>
        <v>0</v>
      </c>
    </row>
    <row r="21" spans="1:18" x14ac:dyDescent="0.15">
      <c r="A21" s="28">
        <v>1</v>
      </c>
      <c r="B21" s="222"/>
      <c r="C21" s="223"/>
      <c r="D21" s="224"/>
      <c r="E21" s="225"/>
      <c r="F21" s="226"/>
      <c r="G21" s="236"/>
      <c r="H21" s="236"/>
      <c r="I21" s="29">
        <f t="shared" si="2"/>
        <v>0</v>
      </c>
      <c r="J21" s="227"/>
      <c r="L21" s="15"/>
      <c r="M21" s="47"/>
      <c r="N21" s="55"/>
      <c r="O21" s="57"/>
      <c r="P21" s="51" t="s">
        <v>121</v>
      </c>
      <c r="Q21" s="60" t="s">
        <v>118</v>
      </c>
      <c r="R21" s="62">
        <f t="shared" si="1"/>
        <v>0</v>
      </c>
    </row>
    <row r="22" spans="1:18" x14ac:dyDescent="0.15">
      <c r="A22" s="28">
        <v>1</v>
      </c>
      <c r="B22" s="222"/>
      <c r="C22" s="223"/>
      <c r="D22" s="224"/>
      <c r="E22" s="225"/>
      <c r="F22" s="226"/>
      <c r="G22" s="236"/>
      <c r="H22" s="236"/>
      <c r="I22" s="29">
        <f t="shared" si="2"/>
        <v>0</v>
      </c>
      <c r="J22" s="227"/>
      <c r="L22" s="15"/>
      <c r="M22" s="47"/>
      <c r="N22" s="55"/>
      <c r="O22" s="57"/>
      <c r="P22" s="51" t="s">
        <v>122</v>
      </c>
      <c r="Q22" s="60" t="s">
        <v>119</v>
      </c>
      <c r="R22" s="62">
        <f>SUMIF($J$5:$J$35,Q22,$F$5:$F$35)</f>
        <v>0</v>
      </c>
    </row>
    <row r="23" spans="1:18" ht="14.25" thickBot="1" x14ac:dyDescent="0.2">
      <c r="A23" s="28">
        <v>1</v>
      </c>
      <c r="B23" s="222"/>
      <c r="C23" s="223"/>
      <c r="D23" s="224"/>
      <c r="E23" s="225"/>
      <c r="F23" s="226"/>
      <c r="G23" s="236"/>
      <c r="H23" s="236"/>
      <c r="I23" s="29">
        <f t="shared" si="2"/>
        <v>0</v>
      </c>
      <c r="J23" s="227"/>
      <c r="L23" s="16"/>
      <c r="M23" s="49"/>
      <c r="N23" s="95"/>
      <c r="O23" s="58"/>
      <c r="P23" s="97" t="s">
        <v>123</v>
      </c>
      <c r="Q23" s="96" t="s">
        <v>120</v>
      </c>
      <c r="R23" s="63">
        <f>SUMIF($J$5:$J$35,Q23,$F$5:$F$35)</f>
        <v>0</v>
      </c>
    </row>
    <row r="24" spans="1:18" ht="15" thickTop="1" thickBot="1" x14ac:dyDescent="0.2">
      <c r="A24" s="28">
        <v>1</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x14ac:dyDescent="0.15">
      <c r="A25" s="28">
        <v>1</v>
      </c>
      <c r="B25" s="222"/>
      <c r="C25" s="223"/>
      <c r="D25" s="224"/>
      <c r="E25" s="225"/>
      <c r="F25" s="226"/>
      <c r="G25" s="236"/>
      <c r="H25" s="236"/>
      <c r="I25" s="29">
        <f t="shared" si="2"/>
        <v>0</v>
      </c>
      <c r="J25" s="227"/>
    </row>
    <row r="26" spans="1:18" x14ac:dyDescent="0.15">
      <c r="A26" s="28">
        <v>1</v>
      </c>
      <c r="B26" s="222"/>
      <c r="C26" s="223"/>
      <c r="D26" s="224"/>
      <c r="E26" s="225"/>
      <c r="F26" s="226"/>
      <c r="G26" s="236"/>
      <c r="H26" s="236"/>
      <c r="I26" s="29">
        <f t="shared" si="2"/>
        <v>0</v>
      </c>
      <c r="J26" s="227"/>
    </row>
    <row r="27" spans="1:18" x14ac:dyDescent="0.15">
      <c r="A27" s="28">
        <v>1</v>
      </c>
      <c r="B27" s="222"/>
      <c r="C27" s="223"/>
      <c r="D27" s="224"/>
      <c r="E27" s="225"/>
      <c r="F27" s="226"/>
      <c r="G27" s="236"/>
      <c r="H27" s="236"/>
      <c r="I27" s="29">
        <f t="shared" si="2"/>
        <v>0</v>
      </c>
      <c r="J27" s="227"/>
    </row>
    <row r="28" spans="1:18" x14ac:dyDescent="0.15">
      <c r="A28" s="28">
        <v>1</v>
      </c>
      <c r="B28" s="222"/>
      <c r="C28" s="223"/>
      <c r="D28" s="224"/>
      <c r="E28" s="225"/>
      <c r="F28" s="226"/>
      <c r="G28" s="236"/>
      <c r="H28" s="236"/>
      <c r="I28" s="29">
        <f t="shared" si="2"/>
        <v>0</v>
      </c>
      <c r="J28" s="227"/>
    </row>
    <row r="29" spans="1:18" x14ac:dyDescent="0.15">
      <c r="A29" s="28">
        <v>1</v>
      </c>
      <c r="B29" s="222"/>
      <c r="C29" s="223"/>
      <c r="D29" s="224"/>
      <c r="E29" s="225"/>
      <c r="F29" s="226"/>
      <c r="G29" s="236"/>
      <c r="H29" s="236"/>
      <c r="I29" s="29">
        <f t="shared" si="2"/>
        <v>0</v>
      </c>
      <c r="J29" s="227"/>
    </row>
    <row r="30" spans="1:18" x14ac:dyDescent="0.15">
      <c r="A30" s="28">
        <v>1</v>
      </c>
      <c r="B30" s="222"/>
      <c r="C30" s="223"/>
      <c r="D30" s="224"/>
      <c r="E30" s="225"/>
      <c r="F30" s="226"/>
      <c r="G30" s="236"/>
      <c r="H30" s="236"/>
      <c r="I30" s="29">
        <f t="shared" si="2"/>
        <v>0</v>
      </c>
      <c r="J30" s="227"/>
    </row>
    <row r="31" spans="1:18" x14ac:dyDescent="0.15">
      <c r="A31" s="28">
        <v>1</v>
      </c>
      <c r="B31" s="222"/>
      <c r="C31" s="223"/>
      <c r="D31" s="224"/>
      <c r="E31" s="225"/>
      <c r="F31" s="226"/>
      <c r="G31" s="236"/>
      <c r="H31" s="236"/>
      <c r="I31" s="29">
        <f t="shared" si="2"/>
        <v>0</v>
      </c>
      <c r="J31" s="227"/>
    </row>
    <row r="32" spans="1:18" x14ac:dyDescent="0.15">
      <c r="A32" s="28">
        <v>1</v>
      </c>
      <c r="B32" s="222"/>
      <c r="C32" s="223"/>
      <c r="D32" s="224"/>
      <c r="E32" s="225"/>
      <c r="F32" s="226"/>
      <c r="G32" s="236"/>
      <c r="H32" s="236"/>
      <c r="I32" s="29">
        <f t="shared" si="2"/>
        <v>0</v>
      </c>
      <c r="J32" s="227"/>
    </row>
    <row r="33" spans="1:10" x14ac:dyDescent="0.15">
      <c r="A33" s="28">
        <v>1</v>
      </c>
      <c r="B33" s="222"/>
      <c r="C33" s="223"/>
      <c r="D33" s="224"/>
      <c r="E33" s="225"/>
      <c r="F33" s="226"/>
      <c r="G33" s="236"/>
      <c r="H33" s="236"/>
      <c r="I33" s="29">
        <f t="shared" si="2"/>
        <v>0</v>
      </c>
      <c r="J33" s="227"/>
    </row>
    <row r="34" spans="1:10" x14ac:dyDescent="0.15">
      <c r="A34" s="28">
        <v>1</v>
      </c>
      <c r="B34" s="222"/>
      <c r="C34" s="223"/>
      <c r="D34" s="224"/>
      <c r="E34" s="225"/>
      <c r="F34" s="226"/>
      <c r="G34" s="236"/>
      <c r="H34" s="236"/>
      <c r="I34" s="29">
        <f t="shared" si="2"/>
        <v>0</v>
      </c>
      <c r="J34" s="227"/>
    </row>
    <row r="35" spans="1:10" x14ac:dyDescent="0.15">
      <c r="A35" s="28">
        <v>1</v>
      </c>
      <c r="B35" s="222"/>
      <c r="C35" s="223"/>
      <c r="D35" s="224"/>
      <c r="E35" s="225"/>
      <c r="F35" s="226"/>
      <c r="G35" s="236"/>
      <c r="H35" s="236"/>
      <c r="I35" s="29">
        <f t="shared" si="2"/>
        <v>0</v>
      </c>
      <c r="J35" s="227"/>
    </row>
    <row r="36" spans="1:10" ht="14.25" thickBot="1" x14ac:dyDescent="0.2">
      <c r="A36" s="30"/>
      <c r="B36" s="18"/>
      <c r="C36" s="19" t="s">
        <v>52</v>
      </c>
      <c r="D36" s="20"/>
      <c r="E36" s="21">
        <f>SUM(E5:E35)</f>
        <v>0</v>
      </c>
      <c r="F36" s="22">
        <f>SUM(F5:F35)</f>
        <v>0</v>
      </c>
      <c r="G36" s="170">
        <f>SUM(G5:G35)</f>
        <v>0</v>
      </c>
      <c r="H36" s="170">
        <f>SUM(H5:H35)</f>
        <v>0</v>
      </c>
      <c r="I36" s="21">
        <f>SUM(E4+E36-F36)</f>
        <v>0</v>
      </c>
      <c r="J36" s="20"/>
    </row>
  </sheetData>
  <sheetProtection sheet="1" selectLockedCells="1"/>
  <customSheetViews>
    <customSheetView guid="{4C5F18F6-EA08-4C42-A702-EC5AC8F62FF6}">
      <pane ySplit="3" topLeftCell="A4" activePane="bottomLeft" state="frozen"/>
      <selection pane="bottomLeft" activeCell="K1" sqref="K1:N65536"/>
      <rowBreaks count="1" manualBreakCount="1">
        <brk id="1" max="16383" man="1"/>
      </rowBreaks>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A00-000000000000}">
      <formula1>"A,B,C,D,E,F,G,H,I,J,K,L,M,N,O,P,Q,R,S,T"</formula1>
    </dataValidation>
  </dataValidations>
  <pageMargins left="0.7" right="0.7" top="0.75" bottom="0.75" header="0.3" footer="0.3"/>
  <pageSetup paperSize="9" scale="84" orientation="landscape" r:id="rId2"/>
  <rowBreaks count="1" manualBreakCount="1">
    <brk id="1" max="16383" man="1"/>
  </rowBreaks>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36"/>
  <sheetViews>
    <sheetView workbookViewId="0">
      <pane ySplit="3" topLeftCell="A4" activePane="bottomLeft" state="frozen"/>
      <selection pane="bottomLeft" activeCell="J6" sqref="J6"/>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4.625" style="5" customWidth="1"/>
    <col min="12" max="12" width="1.625" style="5" customWidth="1"/>
    <col min="13" max="13" width="18.375" style="5" customWidth="1"/>
    <col min="14" max="14" width="8" style="5" customWidth="1"/>
    <col min="15" max="15" width="9.25" style="5" customWidth="1"/>
    <col min="16" max="16" width="17.5" style="5" customWidth="1"/>
    <col min="17" max="17" width="8.5" style="5" customWidth="1"/>
    <col min="18" max="18" width="9.75" style="5" customWidth="1"/>
    <col min="19" max="16384" width="9" style="5"/>
  </cols>
  <sheetData>
    <row r="1" spans="1:18" ht="14.25" thickBot="1" x14ac:dyDescent="0.2">
      <c r="A1" s="324" t="s">
        <v>133</v>
      </c>
      <c r="B1" s="324"/>
      <c r="C1" s="324"/>
      <c r="D1" s="324"/>
      <c r="E1" s="324"/>
      <c r="F1" s="324"/>
      <c r="G1" s="324"/>
      <c r="H1" s="324"/>
      <c r="I1" s="324"/>
      <c r="J1" s="324"/>
    </row>
    <row r="2" spans="1:18" ht="16.5" customHeight="1" thickBot="1" x14ac:dyDescent="0.2">
      <c r="A2" s="24"/>
      <c r="B2" s="11"/>
      <c r="C2" s="72" t="s">
        <v>55</v>
      </c>
      <c r="D2" s="8"/>
      <c r="E2" s="11"/>
      <c r="F2" s="11"/>
      <c r="G2" s="114"/>
      <c r="H2" s="114"/>
      <c r="I2" s="11"/>
      <c r="J2" s="7"/>
      <c r="L2" s="325" t="s">
        <v>67</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3.5" customHeight="1" x14ac:dyDescent="0.15">
      <c r="A4" s="25">
        <v>2</v>
      </c>
      <c r="B4" s="13">
        <v>1</v>
      </c>
      <c r="C4" s="26" t="s">
        <v>10</v>
      </c>
      <c r="D4" s="12"/>
      <c r="E4" s="27">
        <f>SUM('1月'!I36)</f>
        <v>0</v>
      </c>
      <c r="F4" s="220"/>
      <c r="G4" s="230"/>
      <c r="H4" s="230"/>
      <c r="I4" s="27">
        <f>SUM(E4-F4)</f>
        <v>0</v>
      </c>
      <c r="J4" s="12"/>
      <c r="L4" s="13"/>
      <c r="M4" s="45" t="s">
        <v>82</v>
      </c>
      <c r="N4" s="54" t="s">
        <v>15</v>
      </c>
      <c r="O4" s="56">
        <f t="shared" ref="O4:O23" si="0">SUMIF($J$5:$J$35,N4,$E$5:$E$35)</f>
        <v>0</v>
      </c>
      <c r="P4" s="50" t="s">
        <v>94</v>
      </c>
      <c r="Q4" s="54" t="s">
        <v>15</v>
      </c>
      <c r="R4" s="61">
        <f t="shared" ref="R4:R23" si="1">SUMIF($J$5:$J$35,Q4,$F$5:$F$35)</f>
        <v>0</v>
      </c>
    </row>
    <row r="5" spans="1:18" ht="13.5" customHeight="1" x14ac:dyDescent="0.15">
      <c r="A5" s="221">
        <v>2</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x14ac:dyDescent="0.15">
      <c r="A6" s="221">
        <v>2</v>
      </c>
      <c r="B6" s="222"/>
      <c r="C6" s="223"/>
      <c r="D6" s="224"/>
      <c r="E6" s="225"/>
      <c r="F6" s="226"/>
      <c r="G6" s="236"/>
      <c r="H6" s="236"/>
      <c r="I6" s="29">
        <f t="shared" ref="I6:I35" si="2">SUM(I5+E6-F6)</f>
        <v>0</v>
      </c>
      <c r="J6" s="227"/>
      <c r="L6" s="14"/>
      <c r="M6" s="46" t="s">
        <v>84</v>
      </c>
      <c r="N6" s="44" t="s">
        <v>17</v>
      </c>
      <c r="O6" s="57">
        <f t="shared" si="0"/>
        <v>0</v>
      </c>
      <c r="P6" s="52" t="s">
        <v>96</v>
      </c>
      <c r="Q6" s="60" t="s">
        <v>17</v>
      </c>
      <c r="R6" s="62">
        <f t="shared" si="1"/>
        <v>0</v>
      </c>
    </row>
    <row r="7" spans="1:18" ht="13.5" customHeight="1" x14ac:dyDescent="0.15">
      <c r="A7" s="221">
        <v>2</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3.15" customHeight="1" x14ac:dyDescent="0.15">
      <c r="A8" s="221">
        <v>2</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2.4" customHeight="1" x14ac:dyDescent="0.15">
      <c r="A9" s="221">
        <v>2</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8" x14ac:dyDescent="0.15">
      <c r="A10" s="221">
        <v>2</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x14ac:dyDescent="0.15">
      <c r="A11" s="221">
        <v>2</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2</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x14ac:dyDescent="0.15">
      <c r="A13" s="221">
        <v>2</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x14ac:dyDescent="0.15">
      <c r="A14" s="221">
        <v>2</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x14ac:dyDescent="0.15">
      <c r="A15" s="221">
        <v>2</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25" customHeight="1" x14ac:dyDescent="0.15">
      <c r="A16" s="221">
        <v>2</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x14ac:dyDescent="0.15">
      <c r="A17" s="221">
        <v>2</v>
      </c>
      <c r="B17" s="222"/>
      <c r="C17" s="223"/>
      <c r="D17" s="224"/>
      <c r="E17" s="225"/>
      <c r="F17" s="226"/>
      <c r="G17" s="236"/>
      <c r="H17" s="236"/>
      <c r="I17" s="29">
        <f t="shared" si="2"/>
        <v>0</v>
      </c>
      <c r="J17" s="227"/>
      <c r="L17" s="15"/>
      <c r="M17" s="47"/>
      <c r="N17" s="55"/>
      <c r="O17" s="57">
        <f t="shared" si="0"/>
        <v>0</v>
      </c>
      <c r="P17" s="51" t="s">
        <v>107</v>
      </c>
      <c r="Q17" s="44" t="s">
        <v>31</v>
      </c>
      <c r="R17" s="62">
        <f t="shared" si="1"/>
        <v>0</v>
      </c>
    </row>
    <row r="18" spans="1:18" x14ac:dyDescent="0.15">
      <c r="A18" s="221">
        <v>2</v>
      </c>
      <c r="B18" s="222"/>
      <c r="C18" s="223"/>
      <c r="D18" s="224"/>
      <c r="E18" s="225"/>
      <c r="F18" s="226"/>
      <c r="G18" s="236"/>
      <c r="H18" s="236"/>
      <c r="I18" s="29">
        <f t="shared" si="2"/>
        <v>0</v>
      </c>
      <c r="J18" s="227"/>
      <c r="L18" s="15"/>
      <c r="M18" s="47"/>
      <c r="N18" s="55"/>
      <c r="O18" s="57">
        <f t="shared" si="0"/>
        <v>0</v>
      </c>
      <c r="P18" s="51" t="s">
        <v>112</v>
      </c>
      <c r="Q18" s="44" t="s">
        <v>32</v>
      </c>
      <c r="R18" s="62">
        <f t="shared" si="1"/>
        <v>0</v>
      </c>
    </row>
    <row r="19" spans="1:18" ht="14.25" customHeight="1" x14ac:dyDescent="0.15">
      <c r="A19" s="221">
        <v>2</v>
      </c>
      <c r="B19" s="222"/>
      <c r="C19" s="223"/>
      <c r="D19" s="224"/>
      <c r="E19" s="225"/>
      <c r="F19" s="226"/>
      <c r="G19" s="236"/>
      <c r="H19" s="236"/>
      <c r="I19" s="29">
        <f t="shared" si="2"/>
        <v>0</v>
      </c>
      <c r="J19" s="227"/>
      <c r="L19" s="15"/>
      <c r="M19" s="47"/>
      <c r="N19" s="55"/>
      <c r="O19" s="57">
        <f t="shared" si="0"/>
        <v>0</v>
      </c>
      <c r="P19" s="51" t="s">
        <v>109</v>
      </c>
      <c r="Q19" s="44" t="s">
        <v>33</v>
      </c>
      <c r="R19" s="62">
        <f t="shared" si="1"/>
        <v>0</v>
      </c>
    </row>
    <row r="20" spans="1:18" x14ac:dyDescent="0.15">
      <c r="A20" s="221">
        <v>2</v>
      </c>
      <c r="B20" s="222"/>
      <c r="C20" s="223"/>
      <c r="D20" s="224"/>
      <c r="E20" s="225"/>
      <c r="F20" s="226"/>
      <c r="G20" s="236"/>
      <c r="H20" s="236"/>
      <c r="I20" s="29">
        <f t="shared" si="2"/>
        <v>0</v>
      </c>
      <c r="J20" s="227"/>
      <c r="L20" s="15"/>
      <c r="M20" s="47"/>
      <c r="N20" s="55"/>
      <c r="O20" s="57">
        <f>SUMIF($J$5:$J$35,N20,$E$5:$E$35)</f>
        <v>0</v>
      </c>
      <c r="P20" s="51" t="s">
        <v>110</v>
      </c>
      <c r="Q20" s="60" t="s">
        <v>34</v>
      </c>
      <c r="R20" s="62">
        <f>SUMIF($J$5:$J$35,Q20,$F$5:$F$35)</f>
        <v>0</v>
      </c>
    </row>
    <row r="21" spans="1:18" x14ac:dyDescent="0.15">
      <c r="A21" s="221">
        <v>2</v>
      </c>
      <c r="B21" s="222"/>
      <c r="C21" s="223"/>
      <c r="D21" s="224"/>
      <c r="E21" s="225"/>
      <c r="F21" s="226"/>
      <c r="G21" s="236"/>
      <c r="H21" s="236"/>
      <c r="I21" s="29">
        <f t="shared" si="2"/>
        <v>0</v>
      </c>
      <c r="J21" s="227"/>
      <c r="L21" s="15"/>
      <c r="M21" s="47"/>
      <c r="N21" s="55"/>
      <c r="O21" s="57">
        <f>SUMIF($J$5:$J$35,N21,$E$5:$E$35)</f>
        <v>0</v>
      </c>
      <c r="P21" s="51" t="s">
        <v>121</v>
      </c>
      <c r="Q21" s="60" t="s">
        <v>118</v>
      </c>
      <c r="R21" s="62">
        <f>SUMIF($J$5:$J$35,Q21,$F$5:$F$35)</f>
        <v>0</v>
      </c>
    </row>
    <row r="22" spans="1:18" x14ac:dyDescent="0.15">
      <c r="A22" s="221">
        <v>2</v>
      </c>
      <c r="B22" s="222"/>
      <c r="C22" s="223"/>
      <c r="D22" s="224"/>
      <c r="E22" s="225"/>
      <c r="F22" s="226"/>
      <c r="G22" s="236"/>
      <c r="H22" s="236"/>
      <c r="I22" s="29">
        <f t="shared" si="2"/>
        <v>0</v>
      </c>
      <c r="J22" s="227"/>
      <c r="L22" s="15"/>
      <c r="M22" s="47"/>
      <c r="N22" s="55"/>
      <c r="O22" s="57">
        <f t="shared" si="0"/>
        <v>0</v>
      </c>
      <c r="P22" s="51" t="s">
        <v>122</v>
      </c>
      <c r="Q22" s="60" t="s">
        <v>119</v>
      </c>
      <c r="R22" s="62">
        <f t="shared" si="1"/>
        <v>0</v>
      </c>
    </row>
    <row r="23" spans="1:18" ht="14.25" thickBot="1" x14ac:dyDescent="0.2">
      <c r="A23" s="221">
        <v>2</v>
      </c>
      <c r="B23" s="222"/>
      <c r="C23" s="223"/>
      <c r="D23" s="224"/>
      <c r="E23" s="225"/>
      <c r="F23" s="226"/>
      <c r="G23" s="236"/>
      <c r="H23" s="236"/>
      <c r="I23" s="29">
        <f t="shared" si="2"/>
        <v>0</v>
      </c>
      <c r="J23" s="227"/>
      <c r="L23" s="16"/>
      <c r="M23" s="49"/>
      <c r="N23" s="95"/>
      <c r="O23" s="58">
        <f t="shared" si="0"/>
        <v>0</v>
      </c>
      <c r="P23" s="97" t="s">
        <v>123</v>
      </c>
      <c r="Q23" s="96" t="s">
        <v>120</v>
      </c>
      <c r="R23" s="63">
        <f t="shared" si="1"/>
        <v>0</v>
      </c>
    </row>
    <row r="24" spans="1:18" ht="15" thickTop="1" thickBot="1" x14ac:dyDescent="0.2">
      <c r="A24" s="221">
        <v>2</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x14ac:dyDescent="0.15">
      <c r="A25" s="221">
        <v>2</v>
      </c>
      <c r="B25" s="222"/>
      <c r="C25" s="223"/>
      <c r="D25" s="224"/>
      <c r="E25" s="225"/>
      <c r="F25" s="226"/>
      <c r="G25" s="236"/>
      <c r="H25" s="236"/>
      <c r="I25" s="29">
        <f t="shared" si="2"/>
        <v>0</v>
      </c>
      <c r="J25" s="227"/>
    </row>
    <row r="26" spans="1:18" x14ac:dyDescent="0.15">
      <c r="A26" s="221">
        <v>2</v>
      </c>
      <c r="B26" s="222"/>
      <c r="C26" s="223"/>
      <c r="D26" s="224"/>
      <c r="E26" s="225"/>
      <c r="F26" s="226"/>
      <c r="G26" s="236"/>
      <c r="H26" s="236"/>
      <c r="I26" s="29">
        <f t="shared" si="2"/>
        <v>0</v>
      </c>
      <c r="J26" s="227"/>
    </row>
    <row r="27" spans="1:18" x14ac:dyDescent="0.15">
      <c r="A27" s="221">
        <v>2</v>
      </c>
      <c r="B27" s="222"/>
      <c r="C27" s="223"/>
      <c r="D27" s="224"/>
      <c r="E27" s="225"/>
      <c r="F27" s="226"/>
      <c r="G27" s="236"/>
      <c r="H27" s="236"/>
      <c r="I27" s="29">
        <f t="shared" si="2"/>
        <v>0</v>
      </c>
      <c r="J27" s="227"/>
    </row>
    <row r="28" spans="1:18" x14ac:dyDescent="0.15">
      <c r="A28" s="221">
        <v>2</v>
      </c>
      <c r="B28" s="222"/>
      <c r="C28" s="223"/>
      <c r="D28" s="224"/>
      <c r="E28" s="225"/>
      <c r="F28" s="226"/>
      <c r="G28" s="236"/>
      <c r="H28" s="236"/>
      <c r="I28" s="29">
        <f t="shared" si="2"/>
        <v>0</v>
      </c>
      <c r="J28" s="227"/>
    </row>
    <row r="29" spans="1:18" x14ac:dyDescent="0.15">
      <c r="A29" s="221">
        <v>2</v>
      </c>
      <c r="B29" s="222"/>
      <c r="C29" s="223"/>
      <c r="D29" s="224"/>
      <c r="E29" s="225"/>
      <c r="F29" s="226"/>
      <c r="G29" s="236"/>
      <c r="H29" s="236"/>
      <c r="I29" s="29">
        <f t="shared" si="2"/>
        <v>0</v>
      </c>
      <c r="J29" s="227"/>
    </row>
    <row r="30" spans="1:18" x14ac:dyDescent="0.15">
      <c r="A30" s="221">
        <v>2</v>
      </c>
      <c r="B30" s="222"/>
      <c r="C30" s="223"/>
      <c r="D30" s="224"/>
      <c r="E30" s="225"/>
      <c r="F30" s="226"/>
      <c r="G30" s="236"/>
      <c r="H30" s="236"/>
      <c r="I30" s="29">
        <f t="shared" si="2"/>
        <v>0</v>
      </c>
      <c r="J30" s="227"/>
    </row>
    <row r="31" spans="1:18" x14ac:dyDescent="0.15">
      <c r="A31" s="221">
        <v>2</v>
      </c>
      <c r="B31" s="222"/>
      <c r="C31" s="223"/>
      <c r="D31" s="224"/>
      <c r="E31" s="225"/>
      <c r="F31" s="226"/>
      <c r="G31" s="236"/>
      <c r="H31" s="236"/>
      <c r="I31" s="29">
        <f t="shared" si="2"/>
        <v>0</v>
      </c>
      <c r="J31" s="227"/>
    </row>
    <row r="32" spans="1:18" x14ac:dyDescent="0.15">
      <c r="A32" s="221">
        <v>2</v>
      </c>
      <c r="B32" s="222"/>
      <c r="C32" s="223"/>
      <c r="D32" s="224"/>
      <c r="E32" s="225"/>
      <c r="F32" s="226"/>
      <c r="G32" s="236"/>
      <c r="H32" s="236"/>
      <c r="I32" s="29">
        <f t="shared" si="2"/>
        <v>0</v>
      </c>
      <c r="J32" s="227"/>
    </row>
    <row r="33" spans="1:10" x14ac:dyDescent="0.15">
      <c r="A33" s="221">
        <v>2</v>
      </c>
      <c r="B33" s="222"/>
      <c r="C33" s="223"/>
      <c r="D33" s="224"/>
      <c r="E33" s="225"/>
      <c r="F33" s="226"/>
      <c r="G33" s="236"/>
      <c r="H33" s="236"/>
      <c r="I33" s="29">
        <f t="shared" si="2"/>
        <v>0</v>
      </c>
      <c r="J33" s="227"/>
    </row>
    <row r="34" spans="1:10" x14ac:dyDescent="0.15">
      <c r="A34" s="221">
        <v>2</v>
      </c>
      <c r="B34" s="222"/>
      <c r="C34" s="223"/>
      <c r="D34" s="224"/>
      <c r="E34" s="225"/>
      <c r="F34" s="226"/>
      <c r="G34" s="236"/>
      <c r="H34" s="236"/>
      <c r="I34" s="29">
        <f t="shared" si="2"/>
        <v>0</v>
      </c>
      <c r="J34" s="227"/>
    </row>
    <row r="35" spans="1:10" x14ac:dyDescent="0.15">
      <c r="A35" s="221">
        <v>2</v>
      </c>
      <c r="B35" s="222"/>
      <c r="C35" s="223"/>
      <c r="D35" s="224"/>
      <c r="E35" s="225"/>
      <c r="F35" s="226"/>
      <c r="G35" s="236"/>
      <c r="H35" s="236"/>
      <c r="I35" s="29">
        <f t="shared" si="2"/>
        <v>0</v>
      </c>
      <c r="J35" s="227"/>
    </row>
    <row r="36" spans="1:10" ht="14.25" thickBot="1" x14ac:dyDescent="0.2">
      <c r="A36" s="30"/>
      <c r="B36" s="18"/>
      <c r="C36" s="19" t="s">
        <v>54</v>
      </c>
      <c r="D36" s="20"/>
      <c r="E36" s="21">
        <f>SUM(E5:E35)</f>
        <v>0</v>
      </c>
      <c r="F36" s="22">
        <f>SUM(F5:F35)</f>
        <v>0</v>
      </c>
      <c r="G36" s="170">
        <f>SUM(G5:G35)</f>
        <v>0</v>
      </c>
      <c r="H36" s="170">
        <f>SUM(H5:H35)</f>
        <v>0</v>
      </c>
      <c r="I36" s="21">
        <f>SUM(E4+E36-F36)</f>
        <v>0</v>
      </c>
      <c r="J36"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M24:N24"/>
    <mergeCell ref="L2:R2"/>
    <mergeCell ref="P24:Q24"/>
    <mergeCell ref="A1:J1"/>
  </mergeCells>
  <phoneticPr fontId="2"/>
  <dataValidations count="1">
    <dataValidation type="list" allowBlank="1" showInputMessage="1" showErrorMessage="1" sqref="J5:J35" xr:uid="{00000000-0002-0000-0B00-000000000000}">
      <formula1>"A,B,C,D,E,F,G,H,I,J,K,L,M,N,O,P,Q,R,S,T"</formula1>
    </dataValidation>
  </dataValidations>
  <pageMargins left="0.7" right="0.7" top="0.75" bottom="0.75" header="0.3" footer="0.3"/>
  <pageSetup paperSize="9" scale="86" orientation="landscape" r:id="rId2"/>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4"/>
  <sheetViews>
    <sheetView zoomScaleNormal="100" workbookViewId="0">
      <pane ySplit="3" topLeftCell="A4" activePane="bottomLeft" state="frozen"/>
      <selection pane="bottomLeft" activeCell="G26" sqref="G26"/>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4.375" style="5" customWidth="1"/>
    <col min="12" max="12" width="1.625" style="5" customWidth="1"/>
    <col min="13" max="13" width="18.625" style="5" customWidth="1"/>
    <col min="14" max="14" width="8.75" style="5" customWidth="1"/>
    <col min="15" max="15" width="9.375" style="5" customWidth="1"/>
    <col min="16" max="16" width="18.375" style="5" customWidth="1"/>
    <col min="17" max="17" width="8.75" style="5" customWidth="1"/>
    <col min="18" max="18" width="10" style="5" customWidth="1"/>
    <col min="19" max="16384" width="9" style="5"/>
  </cols>
  <sheetData>
    <row r="1" spans="1:18" ht="14.25" thickBot="1" x14ac:dyDescent="0.2">
      <c r="A1" s="324" t="s">
        <v>133</v>
      </c>
      <c r="B1" s="324"/>
      <c r="C1" s="324"/>
      <c r="D1" s="324"/>
      <c r="E1" s="324"/>
      <c r="F1" s="324"/>
      <c r="G1" s="324"/>
      <c r="H1" s="324"/>
      <c r="I1" s="324"/>
      <c r="J1" s="324"/>
    </row>
    <row r="2" spans="1:18" ht="16.5" customHeight="1" thickBot="1" x14ac:dyDescent="0.2">
      <c r="A2" s="24"/>
      <c r="B2" s="11"/>
      <c r="C2" s="72" t="s">
        <v>56</v>
      </c>
      <c r="D2" s="8"/>
      <c r="E2" s="11"/>
      <c r="F2" s="11"/>
      <c r="G2" s="114"/>
      <c r="H2" s="114"/>
      <c r="I2" s="11"/>
      <c r="J2" s="7"/>
      <c r="L2" s="325" t="s">
        <v>66</v>
      </c>
      <c r="M2" s="326"/>
      <c r="N2" s="326"/>
      <c r="O2" s="326"/>
      <c r="P2" s="326"/>
      <c r="Q2" s="326"/>
      <c r="R2" s="327"/>
    </row>
    <row r="3" spans="1:18" ht="27.75" thickBot="1" x14ac:dyDescent="0.2">
      <c r="A3" s="1" t="s">
        <v>0</v>
      </c>
      <c r="B3" s="1" t="s">
        <v>6</v>
      </c>
      <c r="C3" s="2" t="s">
        <v>1</v>
      </c>
      <c r="D3" s="1" t="s">
        <v>7</v>
      </c>
      <c r="E3" s="3" t="s">
        <v>2</v>
      </c>
      <c r="F3" s="1" t="s">
        <v>3</v>
      </c>
      <c r="G3" s="282" t="s">
        <v>178</v>
      </c>
      <c r="H3" s="282" t="s">
        <v>179</v>
      </c>
      <c r="I3" s="4" t="s">
        <v>4</v>
      </c>
      <c r="J3" s="4" t="s">
        <v>5</v>
      </c>
      <c r="L3" s="1"/>
      <c r="M3" s="66" t="s">
        <v>114</v>
      </c>
      <c r="N3" s="67" t="s">
        <v>5</v>
      </c>
      <c r="O3" s="68" t="s">
        <v>27</v>
      </c>
      <c r="P3" s="66" t="s">
        <v>114</v>
      </c>
      <c r="Q3" s="67" t="s">
        <v>5</v>
      </c>
      <c r="R3" s="69" t="s">
        <v>28</v>
      </c>
    </row>
    <row r="4" spans="1:18" x14ac:dyDescent="0.15">
      <c r="A4" s="25">
        <v>3</v>
      </c>
      <c r="B4" s="13">
        <v>1</v>
      </c>
      <c r="C4" s="26" t="s">
        <v>10</v>
      </c>
      <c r="D4" s="12"/>
      <c r="E4" s="27">
        <f>SUM('2月'!I36)</f>
        <v>0</v>
      </c>
      <c r="F4" s="220"/>
      <c r="G4" s="230"/>
      <c r="H4" s="230"/>
      <c r="I4" s="27">
        <f>SUM(E4-F4)</f>
        <v>0</v>
      </c>
      <c r="J4" s="12"/>
      <c r="L4" s="13"/>
      <c r="M4" s="45" t="s">
        <v>82</v>
      </c>
      <c r="N4" s="54" t="s">
        <v>15</v>
      </c>
      <c r="O4" s="56">
        <f t="shared" ref="O4:O16" si="0">SUMIF($J$5:$J$43,N4,$E$5:$E$43)</f>
        <v>0</v>
      </c>
      <c r="P4" s="50" t="s">
        <v>94</v>
      </c>
      <c r="Q4" s="54" t="s">
        <v>15</v>
      </c>
      <c r="R4" s="61">
        <f t="shared" ref="R4:R23" si="1">SUMIF($J$5:$J$43,Q4,$F$5:$F$43)</f>
        <v>0</v>
      </c>
    </row>
    <row r="5" spans="1:18" x14ac:dyDescent="0.15">
      <c r="A5" s="221">
        <v>3</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ht="12.75" customHeight="1" x14ac:dyDescent="0.15">
      <c r="A6" s="221">
        <v>3</v>
      </c>
      <c r="B6" s="222"/>
      <c r="C6" s="223"/>
      <c r="D6" s="224"/>
      <c r="E6" s="225"/>
      <c r="F6" s="226"/>
      <c r="G6" s="236"/>
      <c r="H6" s="236"/>
      <c r="I6" s="29">
        <f t="shared" ref="I6:I34" si="2">SUM(I5+E6-F6)</f>
        <v>0</v>
      </c>
      <c r="J6" s="227"/>
      <c r="L6" s="14"/>
      <c r="M6" s="46" t="s">
        <v>84</v>
      </c>
      <c r="N6" s="44" t="s">
        <v>17</v>
      </c>
      <c r="O6" s="57">
        <f t="shared" si="0"/>
        <v>0</v>
      </c>
      <c r="P6" s="52" t="s">
        <v>96</v>
      </c>
      <c r="Q6" s="60" t="s">
        <v>17</v>
      </c>
      <c r="R6" s="62">
        <f t="shared" si="1"/>
        <v>0</v>
      </c>
    </row>
    <row r="7" spans="1:18" x14ac:dyDescent="0.15">
      <c r="A7" s="221">
        <v>3</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2.75" customHeight="1" x14ac:dyDescent="0.15">
      <c r="A8" s="221">
        <v>3</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2.75" customHeight="1" x14ac:dyDescent="0.15">
      <c r="A9" s="221">
        <v>3</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2.75" customHeight="1" x14ac:dyDescent="0.15">
      <c r="A10" s="221">
        <v>3</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2.75" customHeight="1" x14ac:dyDescent="0.15">
      <c r="A11" s="221">
        <v>3</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2.75" customHeight="1" x14ac:dyDescent="0.15">
      <c r="A12" s="221">
        <v>3</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2.75" customHeight="1" x14ac:dyDescent="0.15">
      <c r="A13" s="221">
        <v>3</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x14ac:dyDescent="0.15">
      <c r="A14" s="221">
        <v>3</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x14ac:dyDescent="0.15">
      <c r="A15" s="221">
        <v>3</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x14ac:dyDescent="0.15">
      <c r="A16" s="221">
        <v>3</v>
      </c>
      <c r="B16" s="222"/>
      <c r="C16" s="223"/>
      <c r="D16" s="224"/>
      <c r="E16" s="225"/>
      <c r="F16" s="226"/>
      <c r="G16" s="236"/>
      <c r="H16" s="236"/>
      <c r="I16" s="29">
        <f t="shared" si="2"/>
        <v>0</v>
      </c>
      <c r="J16" s="227"/>
      <c r="L16" s="15"/>
      <c r="M16" s="47" t="s">
        <v>123</v>
      </c>
      <c r="N16" s="55" t="s">
        <v>68</v>
      </c>
      <c r="O16" s="57">
        <f t="shared" si="0"/>
        <v>0</v>
      </c>
      <c r="P16" s="51" t="s">
        <v>106</v>
      </c>
      <c r="Q16" s="44" t="s">
        <v>68</v>
      </c>
      <c r="R16" s="62">
        <f t="shared" si="1"/>
        <v>0</v>
      </c>
    </row>
    <row r="17" spans="1:18" x14ac:dyDescent="0.15">
      <c r="A17" s="221">
        <v>3</v>
      </c>
      <c r="B17" s="222"/>
      <c r="C17" s="223"/>
      <c r="D17" s="224"/>
      <c r="E17" s="225"/>
      <c r="F17" s="226"/>
      <c r="G17" s="236"/>
      <c r="H17" s="236"/>
      <c r="I17" s="29">
        <f t="shared" si="2"/>
        <v>0</v>
      </c>
      <c r="J17" s="227"/>
      <c r="L17" s="15"/>
      <c r="M17" s="47"/>
      <c r="N17" s="55"/>
      <c r="O17" s="57"/>
      <c r="P17" s="51" t="s">
        <v>107</v>
      </c>
      <c r="Q17" s="44" t="s">
        <v>31</v>
      </c>
      <c r="R17" s="62">
        <f t="shared" si="1"/>
        <v>0</v>
      </c>
    </row>
    <row r="18" spans="1:18" x14ac:dyDescent="0.15">
      <c r="A18" s="221">
        <v>3</v>
      </c>
      <c r="B18" s="222"/>
      <c r="C18" s="223"/>
      <c r="D18" s="224"/>
      <c r="E18" s="225"/>
      <c r="F18" s="226"/>
      <c r="G18" s="236"/>
      <c r="H18" s="236"/>
      <c r="I18" s="29">
        <f t="shared" si="2"/>
        <v>0</v>
      </c>
      <c r="J18" s="227"/>
      <c r="L18" s="15"/>
      <c r="M18" s="47"/>
      <c r="N18" s="55"/>
      <c r="O18" s="57"/>
      <c r="P18" s="51" t="s">
        <v>112</v>
      </c>
      <c r="Q18" s="44" t="s">
        <v>32</v>
      </c>
      <c r="R18" s="62">
        <f t="shared" si="1"/>
        <v>0</v>
      </c>
    </row>
    <row r="19" spans="1:18" x14ac:dyDescent="0.15">
      <c r="A19" s="221">
        <v>3</v>
      </c>
      <c r="B19" s="222"/>
      <c r="C19" s="223"/>
      <c r="D19" s="224"/>
      <c r="E19" s="225"/>
      <c r="F19" s="226"/>
      <c r="G19" s="236"/>
      <c r="H19" s="236"/>
      <c r="I19" s="29">
        <f t="shared" si="2"/>
        <v>0</v>
      </c>
      <c r="J19" s="227"/>
      <c r="L19" s="15"/>
      <c r="M19" s="47"/>
      <c r="N19" s="55"/>
      <c r="O19" s="57"/>
      <c r="P19" s="51" t="s">
        <v>109</v>
      </c>
      <c r="Q19" s="44" t="s">
        <v>33</v>
      </c>
      <c r="R19" s="62">
        <f t="shared" si="1"/>
        <v>0</v>
      </c>
    </row>
    <row r="20" spans="1:18" x14ac:dyDescent="0.15">
      <c r="A20" s="221">
        <v>3</v>
      </c>
      <c r="B20" s="222"/>
      <c r="C20" s="223"/>
      <c r="D20" s="224"/>
      <c r="E20" s="225"/>
      <c r="F20" s="226"/>
      <c r="G20" s="236"/>
      <c r="H20" s="236"/>
      <c r="I20" s="29">
        <f t="shared" si="2"/>
        <v>0</v>
      </c>
      <c r="J20" s="227"/>
      <c r="L20" s="15"/>
      <c r="M20" s="47"/>
      <c r="N20" s="55"/>
      <c r="O20" s="57"/>
      <c r="P20" s="51" t="s">
        <v>110</v>
      </c>
      <c r="Q20" s="60" t="s">
        <v>34</v>
      </c>
      <c r="R20" s="62">
        <f t="shared" si="1"/>
        <v>0</v>
      </c>
    </row>
    <row r="21" spans="1:18" x14ac:dyDescent="0.15">
      <c r="A21" s="221">
        <v>3</v>
      </c>
      <c r="B21" s="222"/>
      <c r="C21" s="223"/>
      <c r="D21" s="224"/>
      <c r="E21" s="225"/>
      <c r="F21" s="226"/>
      <c r="G21" s="236"/>
      <c r="H21" s="236"/>
      <c r="I21" s="29">
        <f t="shared" si="2"/>
        <v>0</v>
      </c>
      <c r="J21" s="227"/>
      <c r="L21" s="15"/>
      <c r="M21" s="47"/>
      <c r="N21" s="55"/>
      <c r="O21" s="57"/>
      <c r="P21" s="51" t="s">
        <v>121</v>
      </c>
      <c r="Q21" s="60" t="s">
        <v>118</v>
      </c>
      <c r="R21" s="62">
        <f t="shared" si="1"/>
        <v>0</v>
      </c>
    </row>
    <row r="22" spans="1:18" x14ac:dyDescent="0.15">
      <c r="A22" s="221">
        <v>3</v>
      </c>
      <c r="B22" s="222"/>
      <c r="C22" s="223"/>
      <c r="D22" s="224"/>
      <c r="E22" s="225"/>
      <c r="F22" s="226"/>
      <c r="G22" s="236"/>
      <c r="H22" s="236"/>
      <c r="I22" s="29">
        <f t="shared" si="2"/>
        <v>0</v>
      </c>
      <c r="J22" s="227"/>
      <c r="L22" s="15"/>
      <c r="M22" s="47"/>
      <c r="N22" s="55"/>
      <c r="O22" s="57"/>
      <c r="P22" s="51" t="s">
        <v>122</v>
      </c>
      <c r="Q22" s="60" t="s">
        <v>119</v>
      </c>
      <c r="R22" s="62">
        <f t="shared" si="1"/>
        <v>0</v>
      </c>
    </row>
    <row r="23" spans="1:18" ht="14.25" thickBot="1" x14ac:dyDescent="0.2">
      <c r="A23" s="221">
        <v>3</v>
      </c>
      <c r="B23" s="222"/>
      <c r="C23" s="223"/>
      <c r="D23" s="224"/>
      <c r="E23" s="225"/>
      <c r="F23" s="226"/>
      <c r="G23" s="236"/>
      <c r="H23" s="236"/>
      <c r="I23" s="29">
        <f t="shared" si="2"/>
        <v>0</v>
      </c>
      <c r="J23" s="227"/>
      <c r="L23" s="16"/>
      <c r="M23" s="49"/>
      <c r="N23" s="95"/>
      <c r="O23" s="58"/>
      <c r="P23" s="97" t="s">
        <v>123</v>
      </c>
      <c r="Q23" s="96" t="s">
        <v>120</v>
      </c>
      <c r="R23" s="63">
        <f t="shared" si="1"/>
        <v>0</v>
      </c>
    </row>
    <row r="24" spans="1:18" ht="15" thickTop="1" thickBot="1" x14ac:dyDescent="0.2">
      <c r="A24" s="221">
        <v>3</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x14ac:dyDescent="0.15">
      <c r="A25" s="221">
        <v>3</v>
      </c>
      <c r="B25" s="222"/>
      <c r="C25" s="223"/>
      <c r="D25" s="224"/>
      <c r="E25" s="225"/>
      <c r="F25" s="226"/>
      <c r="G25" s="236"/>
      <c r="H25" s="236"/>
      <c r="I25" s="29">
        <f t="shared" si="2"/>
        <v>0</v>
      </c>
      <c r="J25" s="227"/>
    </row>
    <row r="26" spans="1:18" x14ac:dyDescent="0.15">
      <c r="A26" s="221">
        <v>3</v>
      </c>
      <c r="B26" s="222"/>
      <c r="C26" s="223"/>
      <c r="D26" s="224"/>
      <c r="E26" s="225"/>
      <c r="F26" s="226"/>
      <c r="G26" s="236"/>
      <c r="H26" s="236"/>
      <c r="I26" s="29">
        <f t="shared" si="2"/>
        <v>0</v>
      </c>
      <c r="J26" s="227"/>
    </row>
    <row r="27" spans="1:18" x14ac:dyDescent="0.15">
      <c r="A27" s="221">
        <v>3</v>
      </c>
      <c r="B27" s="222"/>
      <c r="C27" s="223"/>
      <c r="D27" s="224"/>
      <c r="E27" s="225"/>
      <c r="F27" s="226"/>
      <c r="G27" s="236"/>
      <c r="H27" s="236"/>
      <c r="I27" s="29">
        <f>SUM(I26+E27-F27)</f>
        <v>0</v>
      </c>
      <c r="J27" s="227"/>
    </row>
    <row r="28" spans="1:18" x14ac:dyDescent="0.15">
      <c r="A28" s="221">
        <v>3</v>
      </c>
      <c r="B28" s="222"/>
      <c r="C28" s="223"/>
      <c r="D28" s="224"/>
      <c r="E28" s="225"/>
      <c r="F28" s="226"/>
      <c r="G28" s="236"/>
      <c r="H28" s="236"/>
      <c r="I28" s="29">
        <f t="shared" si="2"/>
        <v>0</v>
      </c>
      <c r="J28" s="227"/>
    </row>
    <row r="29" spans="1:18" x14ac:dyDescent="0.15">
      <c r="A29" s="221">
        <v>3</v>
      </c>
      <c r="B29" s="222"/>
      <c r="C29" s="223"/>
      <c r="D29" s="224"/>
      <c r="E29" s="225"/>
      <c r="F29" s="226"/>
      <c r="G29" s="236"/>
      <c r="H29" s="236"/>
      <c r="I29" s="29">
        <f t="shared" si="2"/>
        <v>0</v>
      </c>
      <c r="J29" s="227"/>
    </row>
    <row r="30" spans="1:18" x14ac:dyDescent="0.15">
      <c r="A30" s="221">
        <v>3</v>
      </c>
      <c r="B30" s="222"/>
      <c r="C30" s="223"/>
      <c r="D30" s="224"/>
      <c r="E30" s="225"/>
      <c r="F30" s="226"/>
      <c r="G30" s="236"/>
      <c r="H30" s="236"/>
      <c r="I30" s="29">
        <f t="shared" si="2"/>
        <v>0</v>
      </c>
      <c r="J30" s="227"/>
    </row>
    <row r="31" spans="1:18" x14ac:dyDescent="0.15">
      <c r="A31" s="221">
        <v>3</v>
      </c>
      <c r="B31" s="222"/>
      <c r="C31" s="223"/>
      <c r="D31" s="224"/>
      <c r="E31" s="225"/>
      <c r="F31" s="226"/>
      <c r="G31" s="236"/>
      <c r="H31" s="236"/>
      <c r="I31" s="29">
        <f t="shared" si="2"/>
        <v>0</v>
      </c>
      <c r="J31" s="227"/>
    </row>
    <row r="32" spans="1:18" x14ac:dyDescent="0.15">
      <c r="A32" s="221">
        <v>3</v>
      </c>
      <c r="B32" s="222"/>
      <c r="C32" s="223"/>
      <c r="D32" s="224"/>
      <c r="E32" s="225"/>
      <c r="F32" s="226"/>
      <c r="G32" s="236"/>
      <c r="H32" s="236"/>
      <c r="I32" s="29">
        <f t="shared" si="2"/>
        <v>0</v>
      </c>
      <c r="J32" s="227"/>
    </row>
    <row r="33" spans="1:10" x14ac:dyDescent="0.15">
      <c r="A33" s="221">
        <v>3</v>
      </c>
      <c r="B33" s="222"/>
      <c r="C33" s="223"/>
      <c r="D33" s="224"/>
      <c r="E33" s="225"/>
      <c r="F33" s="226"/>
      <c r="G33" s="236"/>
      <c r="H33" s="236"/>
      <c r="I33" s="29">
        <f t="shared" si="2"/>
        <v>0</v>
      </c>
      <c r="J33" s="227"/>
    </row>
    <row r="34" spans="1:10" x14ac:dyDescent="0.15">
      <c r="A34" s="221">
        <v>3</v>
      </c>
      <c r="B34" s="222"/>
      <c r="C34" s="223"/>
      <c r="D34" s="224"/>
      <c r="E34" s="225"/>
      <c r="F34" s="226"/>
      <c r="G34" s="236"/>
      <c r="H34" s="236"/>
      <c r="I34" s="29">
        <f t="shared" si="2"/>
        <v>0</v>
      </c>
      <c r="J34" s="227"/>
    </row>
    <row r="35" spans="1:10" x14ac:dyDescent="0.15">
      <c r="A35" s="221">
        <v>3</v>
      </c>
      <c r="B35" s="222"/>
      <c r="C35" s="223"/>
      <c r="D35" s="224"/>
      <c r="E35" s="225"/>
      <c r="F35" s="226"/>
      <c r="G35" s="236"/>
      <c r="H35" s="236"/>
      <c r="I35" s="29">
        <f>SUM(I34+E35-F35)</f>
        <v>0</v>
      </c>
      <c r="J35" s="227"/>
    </row>
    <row r="36" spans="1:10" x14ac:dyDescent="0.15">
      <c r="A36" s="221">
        <v>3</v>
      </c>
      <c r="B36" s="222"/>
      <c r="C36" s="223"/>
      <c r="D36" s="224"/>
      <c r="E36" s="225"/>
      <c r="F36" s="226"/>
      <c r="G36" s="236"/>
      <c r="H36" s="236"/>
      <c r="I36" s="29">
        <f t="shared" ref="I36:I41" si="3">SUM(I35+E36-F36)</f>
        <v>0</v>
      </c>
      <c r="J36" s="227"/>
    </row>
    <row r="37" spans="1:10" x14ac:dyDescent="0.15">
      <c r="A37" s="221">
        <v>3</v>
      </c>
      <c r="B37" s="222"/>
      <c r="C37" s="223"/>
      <c r="D37" s="224"/>
      <c r="E37" s="225"/>
      <c r="F37" s="226"/>
      <c r="G37" s="236"/>
      <c r="H37" s="236"/>
      <c r="I37" s="29">
        <f t="shared" si="3"/>
        <v>0</v>
      </c>
      <c r="J37" s="227"/>
    </row>
    <row r="38" spans="1:10" x14ac:dyDescent="0.15">
      <c r="A38" s="221">
        <v>3</v>
      </c>
      <c r="B38" s="222"/>
      <c r="C38" s="223"/>
      <c r="D38" s="224"/>
      <c r="E38" s="225"/>
      <c r="F38" s="226"/>
      <c r="G38" s="236"/>
      <c r="H38" s="236"/>
      <c r="I38" s="29">
        <f t="shared" si="3"/>
        <v>0</v>
      </c>
      <c r="J38" s="227"/>
    </row>
    <row r="39" spans="1:10" x14ac:dyDescent="0.15">
      <c r="A39" s="221">
        <v>3</v>
      </c>
      <c r="B39" s="222"/>
      <c r="C39" s="223"/>
      <c r="D39" s="224"/>
      <c r="E39" s="225"/>
      <c r="F39" s="226"/>
      <c r="G39" s="236"/>
      <c r="H39" s="236"/>
      <c r="I39" s="29">
        <f t="shared" si="3"/>
        <v>0</v>
      </c>
      <c r="J39" s="227"/>
    </row>
    <row r="40" spans="1:10" x14ac:dyDescent="0.15">
      <c r="A40" s="221">
        <v>3</v>
      </c>
      <c r="B40" s="222"/>
      <c r="C40" s="223"/>
      <c r="D40" s="224"/>
      <c r="E40" s="225"/>
      <c r="F40" s="226"/>
      <c r="G40" s="236"/>
      <c r="H40" s="236"/>
      <c r="I40" s="29">
        <f t="shared" si="3"/>
        <v>0</v>
      </c>
      <c r="J40" s="227"/>
    </row>
    <row r="41" spans="1:10" x14ac:dyDescent="0.15">
      <c r="A41" s="221">
        <v>3</v>
      </c>
      <c r="B41" s="222"/>
      <c r="C41" s="223"/>
      <c r="D41" s="224"/>
      <c r="E41" s="225"/>
      <c r="F41" s="226"/>
      <c r="G41" s="236"/>
      <c r="H41" s="236"/>
      <c r="I41" s="29">
        <f t="shared" si="3"/>
        <v>0</v>
      </c>
      <c r="J41" s="227"/>
    </row>
    <row r="42" spans="1:10" x14ac:dyDescent="0.15">
      <c r="A42" s="221">
        <v>3</v>
      </c>
      <c r="B42" s="222"/>
      <c r="C42" s="223"/>
      <c r="D42" s="224"/>
      <c r="E42" s="225"/>
      <c r="F42" s="226"/>
      <c r="G42" s="236"/>
      <c r="H42" s="236"/>
      <c r="I42" s="29">
        <f>SUM(I41+E42-F42)</f>
        <v>0</v>
      </c>
      <c r="J42" s="227"/>
    </row>
    <row r="43" spans="1:10" x14ac:dyDescent="0.15">
      <c r="A43" s="221">
        <v>3</v>
      </c>
      <c r="B43" s="222"/>
      <c r="C43" s="223"/>
      <c r="D43" s="224"/>
      <c r="E43" s="225"/>
      <c r="F43" s="226"/>
      <c r="G43" s="236"/>
      <c r="H43" s="236"/>
      <c r="I43" s="29">
        <f>SUM(I42+E43-F43)</f>
        <v>0</v>
      </c>
      <c r="J43" s="227"/>
    </row>
    <row r="44" spans="1:10" ht="14.25" thickBot="1" x14ac:dyDescent="0.2">
      <c r="A44" s="30"/>
      <c r="B44" s="18"/>
      <c r="C44" s="19" t="s">
        <v>57</v>
      </c>
      <c r="D44" s="20"/>
      <c r="E44" s="21">
        <f>SUM(E5:E43)</f>
        <v>0</v>
      </c>
      <c r="F44" s="22">
        <f>SUM(F5:F43)</f>
        <v>0</v>
      </c>
      <c r="G44" s="170">
        <f>SUM(G5:G40)</f>
        <v>0</v>
      </c>
      <c r="H44" s="170">
        <f>SUM(H5:H40)</f>
        <v>0</v>
      </c>
      <c r="I44" s="21">
        <f>SUM(E4+E44-F44)</f>
        <v>0</v>
      </c>
      <c r="J44" s="20"/>
    </row>
    <row r="54" spans="6:6" x14ac:dyDescent="0.15">
      <c r="F54" s="4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horizontalDpi="4294967293" r:id="rId1"/>
    </customSheetView>
  </customSheetViews>
  <mergeCells count="4">
    <mergeCell ref="L2:R2"/>
    <mergeCell ref="M24:N24"/>
    <mergeCell ref="P24:Q24"/>
    <mergeCell ref="A1:J1"/>
  </mergeCells>
  <phoneticPr fontId="2"/>
  <dataValidations count="1">
    <dataValidation type="list" allowBlank="1" showInputMessage="1" showErrorMessage="1" sqref="J5:J43" xr:uid="{00000000-0002-0000-0C00-000000000000}">
      <formula1>"A,B,C,D,E,F,G,H,I,J,K,L,M,N,O,P,Q,R,S,T"</formula1>
    </dataValidation>
  </dataValidations>
  <pageMargins left="0.7" right="0.7" top="0.75" bottom="0.75" header="0.3" footer="0.3"/>
  <pageSetup paperSize="9" scale="85" orientation="landscape" horizontalDpi="4294967293" r:id="rId2"/>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4"/>
  <sheetViews>
    <sheetView tabSelected="1" topLeftCell="A6" zoomScale="98" zoomScaleNormal="98" workbookViewId="0">
      <selection activeCell="I21" sqref="I21"/>
    </sheetView>
  </sheetViews>
  <sheetFormatPr defaultColWidth="9.125" defaultRowHeight="13.5" x14ac:dyDescent="0.15"/>
  <cols>
    <col min="1" max="2" width="3.625" style="74" customWidth="1"/>
    <col min="3" max="3" width="15.625" style="74" customWidth="1"/>
    <col min="4" max="4" width="12.5" style="74" customWidth="1"/>
    <col min="5" max="5" width="13.625" style="179" customWidth="1"/>
    <col min="6" max="6" width="16.75" style="74" customWidth="1"/>
    <col min="7" max="7" width="6.375" style="74" customWidth="1"/>
    <col min="8" max="8" width="14.25" style="74" customWidth="1"/>
    <col min="9" max="9" width="15.25" style="179" customWidth="1"/>
    <col min="10" max="10" width="15" style="74" customWidth="1"/>
    <col min="11" max="11" width="15.625" style="74" customWidth="1"/>
    <col min="12" max="16384" width="9.125" style="74"/>
  </cols>
  <sheetData>
    <row r="1" spans="1:9" ht="30" customHeight="1" thickTop="1" thickBot="1" x14ac:dyDescent="0.2">
      <c r="A1" s="337">
        <v>2024</v>
      </c>
      <c r="B1" s="338"/>
      <c r="C1" s="338"/>
      <c r="D1" s="335" t="s">
        <v>117</v>
      </c>
      <c r="E1" s="335"/>
      <c r="F1" s="336"/>
    </row>
    <row r="2" spans="1:9" ht="30" customHeight="1" thickTop="1" thickBot="1" x14ac:dyDescent="0.2">
      <c r="B2" s="75"/>
      <c r="C2" s="76"/>
      <c r="D2" s="76"/>
      <c r="E2" s="76"/>
    </row>
    <row r="3" spans="1:9" ht="15.75" customHeight="1" thickTop="1" x14ac:dyDescent="0.15">
      <c r="A3" s="341" t="s">
        <v>2</v>
      </c>
      <c r="B3" s="342"/>
      <c r="C3" s="342"/>
      <c r="D3" s="342"/>
      <c r="E3" s="343"/>
      <c r="F3" s="341" t="s">
        <v>3</v>
      </c>
      <c r="G3" s="342"/>
      <c r="H3" s="342"/>
      <c r="I3" s="350"/>
    </row>
    <row r="4" spans="1:9" s="80" customFormat="1" ht="15.4" customHeight="1" thickBot="1" x14ac:dyDescent="0.2">
      <c r="A4" s="351" t="s">
        <v>81</v>
      </c>
      <c r="B4" s="352"/>
      <c r="C4" s="352"/>
      <c r="D4" s="77" t="s">
        <v>5</v>
      </c>
      <c r="E4" s="78" t="s">
        <v>27</v>
      </c>
      <c r="F4" s="351" t="s">
        <v>81</v>
      </c>
      <c r="G4" s="352"/>
      <c r="H4" s="77" t="s">
        <v>5</v>
      </c>
      <c r="I4" s="79" t="s">
        <v>28</v>
      </c>
    </row>
    <row r="5" spans="1:9" ht="30" customHeight="1" thickTop="1" x14ac:dyDescent="0.15">
      <c r="A5" s="353" t="s">
        <v>82</v>
      </c>
      <c r="B5" s="354"/>
      <c r="C5" s="354"/>
      <c r="D5" s="81" t="s">
        <v>15</v>
      </c>
      <c r="E5" s="176">
        <f>SUM('4月'!O4,'5月'!O4,'6月'!O4,'7月'!O4,'8月'!O4,'9月'!O4,'10月'!O4,'11月'!O4,'12月'!O4,'1月'!O4,'2月'!O4,'3月'!O4)</f>
        <v>0</v>
      </c>
      <c r="F5" s="357" t="s">
        <v>94</v>
      </c>
      <c r="G5" s="358"/>
      <c r="H5" s="81" t="s">
        <v>15</v>
      </c>
      <c r="I5" s="186">
        <f>SUM('4月'!R4,'5月'!R4,'6月'!R4,'7月'!R4,'8月'!R4,'9月'!R4,'10月'!R4,'11月'!R4,'12月'!R4,'1月'!R4,'2月'!R4,'3月'!R4)</f>
        <v>0</v>
      </c>
    </row>
    <row r="6" spans="1:9" ht="30" customHeight="1" x14ac:dyDescent="0.15">
      <c r="A6" s="355" t="s">
        <v>83</v>
      </c>
      <c r="B6" s="356"/>
      <c r="C6" s="356"/>
      <c r="D6" s="82" t="s">
        <v>16</v>
      </c>
      <c r="E6" s="177">
        <f>SUM('4月'!O5,'5月'!O5,'6月'!O5,'7月'!O5,'8月'!O5,'9月'!O5,'10月'!O5,'11月'!O5,'12月'!O5,'1月'!O5,'2月'!O5,'3月'!O5)</f>
        <v>0</v>
      </c>
      <c r="F6" s="331" t="s">
        <v>95</v>
      </c>
      <c r="G6" s="332"/>
      <c r="H6" s="82" t="s">
        <v>16</v>
      </c>
      <c r="I6" s="187">
        <f>SUM('4月'!R5,'5月'!R5,'6月'!R5,'7月'!R5,'8月'!R5,'9月'!R5,'10月'!R5,'11月'!R5,'12月'!R5,'1月'!R5,'2月'!R5,'3月'!R5)</f>
        <v>0</v>
      </c>
    </row>
    <row r="7" spans="1:9" ht="30" customHeight="1" x14ac:dyDescent="0.15">
      <c r="A7" s="344" t="s">
        <v>84</v>
      </c>
      <c r="B7" s="345"/>
      <c r="C7" s="346"/>
      <c r="D7" s="82" t="s">
        <v>17</v>
      </c>
      <c r="E7" s="177">
        <f>SUM('4月'!O6,'5月'!O6,'6月'!O6,'7月'!O6,'8月'!O6,'9月'!O6,'10月'!O6,'11月'!O6,'12月'!O6,'1月'!O6,'2月'!O6,'3月'!O6)</f>
        <v>0</v>
      </c>
      <c r="F7" s="359" t="s">
        <v>96</v>
      </c>
      <c r="G7" s="360"/>
      <c r="H7" s="82" t="s">
        <v>17</v>
      </c>
      <c r="I7" s="187">
        <f>SUM('4月'!R6,'5月'!R6,'6月'!R6,'7月'!R6,'8月'!R6,'9月'!R6,'10月'!R6,'11月'!R6,'12月'!R6,'1月'!R6,'2月'!R6,'3月'!R6)</f>
        <v>0</v>
      </c>
    </row>
    <row r="8" spans="1:9" ht="30" customHeight="1" x14ac:dyDescent="0.15">
      <c r="A8" s="344" t="s">
        <v>85</v>
      </c>
      <c r="B8" s="345"/>
      <c r="C8" s="346"/>
      <c r="D8" s="82" t="s">
        <v>18</v>
      </c>
      <c r="E8" s="177">
        <f>SUM('4月'!O7,'5月'!O7,'6月'!O7,'7月'!O7,'8月'!O7,'9月'!O7,'10月'!O7,'11月'!O7,'12月'!O7,'1月'!O7,'2月'!O7,'3月'!O7)</f>
        <v>0</v>
      </c>
      <c r="F8" s="331" t="s">
        <v>97</v>
      </c>
      <c r="G8" s="332"/>
      <c r="H8" s="82" t="s">
        <v>18</v>
      </c>
      <c r="I8" s="187">
        <f>SUM('4月'!R7,'5月'!R7,'6月'!R7,'7月'!R7,'8月'!R7,'9月'!R7,'10月'!R7,'11月'!R7,'12月'!R7,'1月'!R7,'2月'!R7,'3月'!R7)</f>
        <v>0</v>
      </c>
    </row>
    <row r="9" spans="1:9" ht="30" customHeight="1" x14ac:dyDescent="0.15">
      <c r="A9" s="344" t="s">
        <v>86</v>
      </c>
      <c r="B9" s="345"/>
      <c r="C9" s="346"/>
      <c r="D9" s="82" t="s">
        <v>19</v>
      </c>
      <c r="E9" s="177">
        <f>SUM('4月'!O8,'5月'!O8,'6月'!O8,'7月'!O8,'8月'!O8,'9月'!O8,'10月'!O8,'11月'!O8,'12月'!O8,'1月'!O8,'2月'!O8,'3月'!O8)</f>
        <v>0</v>
      </c>
      <c r="F9" s="331" t="s">
        <v>98</v>
      </c>
      <c r="G9" s="332"/>
      <c r="H9" s="82" t="s">
        <v>19</v>
      </c>
      <c r="I9" s="187">
        <f>SUM('4月'!R8,'5月'!R8,'6月'!R8,'7月'!R8,'8月'!R8,'9月'!R8,'10月'!R8,'11月'!R8,'12月'!R8,'1月'!R8,'2月'!R8,'3月'!R8)</f>
        <v>0</v>
      </c>
    </row>
    <row r="10" spans="1:9" ht="30" customHeight="1" x14ac:dyDescent="0.15">
      <c r="A10" s="344" t="s">
        <v>91</v>
      </c>
      <c r="B10" s="345"/>
      <c r="C10" s="346"/>
      <c r="D10" s="82" t="s">
        <v>20</v>
      </c>
      <c r="E10" s="177">
        <f>SUM('4月'!O9,'5月'!O9,'6月'!O9,'7月'!O9,'8月'!O9,'9月'!O9,'10月'!O9,'11月'!O9,'12月'!O9,'1月'!O9,'2月'!O9,'3月'!O9)</f>
        <v>0</v>
      </c>
      <c r="F10" s="331" t="s">
        <v>99</v>
      </c>
      <c r="G10" s="332"/>
      <c r="H10" s="82" t="s">
        <v>20</v>
      </c>
      <c r="I10" s="187">
        <f>SUM('4月'!R9,'5月'!R9,'6月'!R9,'7月'!R9,'8月'!R9,'9月'!R9,'10月'!R9,'11月'!R9,'12月'!R9,'1月'!R9,'2月'!R9,'3月'!R9)</f>
        <v>0</v>
      </c>
    </row>
    <row r="11" spans="1:9" ht="30" customHeight="1" x14ac:dyDescent="0.15">
      <c r="A11" s="344" t="s">
        <v>87</v>
      </c>
      <c r="B11" s="345"/>
      <c r="C11" s="346"/>
      <c r="D11" s="82" t="s">
        <v>21</v>
      </c>
      <c r="E11" s="177">
        <f>SUM('4月'!O10,'5月'!O10,'6月'!O10,'7月'!O10,'8月'!O10,'9月'!O10,'10月'!O10,'11月'!O10,'12月'!O10,'1月'!O10,'2月'!O10,'3月'!O10)</f>
        <v>0</v>
      </c>
      <c r="F11" s="331" t="s">
        <v>100</v>
      </c>
      <c r="G11" s="332"/>
      <c r="H11" s="82" t="s">
        <v>21</v>
      </c>
      <c r="I11" s="187">
        <f>SUM('4月'!R10,'5月'!R10,'6月'!R10,'7月'!R10,'8月'!R10,'9月'!R10,'10月'!R10,'11月'!R10,'12月'!R10,'1月'!R10,'2月'!R10,'3月'!R10)</f>
        <v>0</v>
      </c>
    </row>
    <row r="12" spans="1:9" ht="30" customHeight="1" x14ac:dyDescent="0.15">
      <c r="A12" s="344" t="s">
        <v>92</v>
      </c>
      <c r="B12" s="345"/>
      <c r="C12" s="346"/>
      <c r="D12" s="82" t="s">
        <v>22</v>
      </c>
      <c r="E12" s="177">
        <f>SUM('4月'!O11,'5月'!O11,'6月'!O11,'7月'!O11,'8月'!O11,'9月'!O11,'10月'!O11,'11月'!O11,'12月'!O11,'1月'!O11,'2月'!O11,'3月'!O11)</f>
        <v>0</v>
      </c>
      <c r="F12" s="331" t="s">
        <v>101</v>
      </c>
      <c r="G12" s="332"/>
      <c r="H12" s="82" t="s">
        <v>22</v>
      </c>
      <c r="I12" s="187">
        <f>SUM('4月'!R11,'5月'!R11,'6月'!R11,'7月'!R11,'8月'!R11,'9月'!R11,'10月'!R11,'11月'!R11,'12月'!R11,'1月'!R11,'2月'!R11,'3月'!R11)</f>
        <v>0</v>
      </c>
    </row>
    <row r="13" spans="1:9" ht="30" customHeight="1" x14ac:dyDescent="0.15">
      <c r="A13" s="344" t="s">
        <v>88</v>
      </c>
      <c r="B13" s="345"/>
      <c r="C13" s="346"/>
      <c r="D13" s="82" t="s">
        <v>23</v>
      </c>
      <c r="E13" s="177">
        <f>SUM('4月'!O12,'5月'!O12,'6月'!O12,'7月'!O12,'8月'!O12,'9月'!O12,'10月'!O12,'11月'!O12,'12月'!O12,'1月'!O12,'2月'!O12,'3月'!O12)</f>
        <v>0</v>
      </c>
      <c r="F13" s="331" t="s">
        <v>102</v>
      </c>
      <c r="G13" s="332"/>
      <c r="H13" s="82" t="s">
        <v>23</v>
      </c>
      <c r="I13" s="187">
        <f>SUM('4月'!R12,'5月'!R12,'6月'!R12,'7月'!R12,'8月'!R12,'9月'!R12,'10月'!R12,'11月'!R12,'12月'!R12,'1月'!R12,'2月'!R12,'3月'!R12)</f>
        <v>0</v>
      </c>
    </row>
    <row r="14" spans="1:9" ht="30" customHeight="1" x14ac:dyDescent="0.15">
      <c r="A14" s="355" t="s">
        <v>89</v>
      </c>
      <c r="B14" s="356"/>
      <c r="C14" s="356"/>
      <c r="D14" s="82" t="s">
        <v>24</v>
      </c>
      <c r="E14" s="177">
        <f>SUM('4月'!O13,'5月'!O13,'6月'!O13,'7月'!O13,'8月'!O13,'9月'!O13,'10月'!O13,'11月'!O13,'12月'!O13,'1月'!O13,'2月'!O13,'3月'!O13)</f>
        <v>0</v>
      </c>
      <c r="F14" s="331" t="s">
        <v>103</v>
      </c>
      <c r="G14" s="332"/>
      <c r="H14" s="82" t="s">
        <v>24</v>
      </c>
      <c r="I14" s="187">
        <f>SUM('4月'!R13,'5月'!R13,'6月'!R13,'7月'!R13,'8月'!R13,'9月'!R13,'10月'!R13,'11月'!R13,'12月'!R13,'1月'!R13,'2月'!R13,'3月'!R13)</f>
        <v>0</v>
      </c>
    </row>
    <row r="15" spans="1:9" ht="30" customHeight="1" x14ac:dyDescent="0.15">
      <c r="A15" s="355" t="s">
        <v>90</v>
      </c>
      <c r="B15" s="356"/>
      <c r="C15" s="356"/>
      <c r="D15" s="82" t="s">
        <v>25</v>
      </c>
      <c r="E15" s="177">
        <f>SUM('4月'!O14,'5月'!O14,'6月'!O14,'7月'!O14,'8月'!O14,'9月'!O14,'10月'!O14,'11月'!O14,'12月'!O14,'1月'!O14,'2月'!O14,'3月'!O14)</f>
        <v>0</v>
      </c>
      <c r="F15" s="331" t="s">
        <v>104</v>
      </c>
      <c r="G15" s="332"/>
      <c r="H15" s="82" t="s">
        <v>25</v>
      </c>
      <c r="I15" s="187">
        <f>SUM('4月'!R14,'5月'!R14,'6月'!R14,'7月'!R14,'8月'!R14,'9月'!R14,'10月'!R14,'11月'!R14,'12月'!R14,'1月'!R14,'2月'!R14,'3月'!R14)</f>
        <v>0</v>
      </c>
    </row>
    <row r="16" spans="1:9" ht="30" customHeight="1" x14ac:dyDescent="0.15">
      <c r="A16" s="355" t="s">
        <v>93</v>
      </c>
      <c r="B16" s="356"/>
      <c r="C16" s="356"/>
      <c r="D16" s="82" t="s">
        <v>29</v>
      </c>
      <c r="E16" s="177">
        <f>SUM('4月'!O15,'5月'!O15,'6月'!O15,'7月'!O15,'8月'!O15,'9月'!O15,'10月'!O15,'11月'!O15,'12月'!O15,'1月'!O15,'2月'!O15,'3月'!O15)</f>
        <v>0</v>
      </c>
      <c r="F16" s="331" t="s">
        <v>105</v>
      </c>
      <c r="G16" s="332"/>
      <c r="H16" s="82" t="s">
        <v>29</v>
      </c>
      <c r="I16" s="187">
        <f>SUM('4月'!R15,'5月'!R15,'6月'!R15,'7月'!R15,'8月'!R15,'9月'!R15,'10月'!R15,'11月'!R15,'12月'!R15,'1月'!R15,'2月'!R15,'3月'!R15)</f>
        <v>0</v>
      </c>
    </row>
    <row r="17" spans="1:11" ht="30" customHeight="1" x14ac:dyDescent="0.15">
      <c r="A17" s="355" t="s">
        <v>123</v>
      </c>
      <c r="B17" s="356"/>
      <c r="C17" s="356"/>
      <c r="D17" s="82" t="s">
        <v>30</v>
      </c>
      <c r="E17" s="177">
        <f>SUM('4月'!O16,'5月'!O16,'6月'!O16,'7月'!O16,'8月'!O16,'9月'!O16,'10月'!O16,'11月'!O16,'12月'!O16,'1月'!O16,'2月'!O16,'3月'!O16)</f>
        <v>0</v>
      </c>
      <c r="F17" s="331" t="s">
        <v>106</v>
      </c>
      <c r="G17" s="332"/>
      <c r="H17" s="82" t="s">
        <v>30</v>
      </c>
      <c r="I17" s="187">
        <f>SUM('4月'!R16,'5月'!R16,'6月'!R16,'7月'!R16,'8月'!R16,'9月'!R16,'10月'!R16,'11月'!R16,'12月'!R16,'1月'!R16,'2月'!R16,'3月'!R16)</f>
        <v>0</v>
      </c>
    </row>
    <row r="18" spans="1:11" ht="30" customHeight="1" x14ac:dyDescent="0.15">
      <c r="A18" s="355"/>
      <c r="B18" s="356"/>
      <c r="C18" s="356"/>
      <c r="D18" s="82"/>
      <c r="E18" s="177"/>
      <c r="F18" s="331" t="s">
        <v>107</v>
      </c>
      <c r="G18" s="332"/>
      <c r="H18" s="82" t="s">
        <v>31</v>
      </c>
      <c r="I18" s="187">
        <f>SUM('4月'!R17,'5月'!R17,'6月'!R17,'7月'!R17,'8月'!R17,'9月'!R17,'10月'!R17,'11月'!R17,'12月'!R17,'1月'!R17,'2月'!R17,'3月'!R17)</f>
        <v>0</v>
      </c>
    </row>
    <row r="19" spans="1:11" ht="30" customHeight="1" x14ac:dyDescent="0.15">
      <c r="A19" s="355"/>
      <c r="B19" s="356"/>
      <c r="C19" s="356"/>
      <c r="D19" s="82"/>
      <c r="E19" s="177"/>
      <c r="F19" s="331" t="s">
        <v>108</v>
      </c>
      <c r="G19" s="332"/>
      <c r="H19" s="82" t="s">
        <v>32</v>
      </c>
      <c r="I19" s="187">
        <f>SUM('4月'!R18,'5月'!R18,'6月'!R18,'7月'!R18,'8月'!R18,'9月'!R18,'10月'!R18,'11月'!R18,'12月'!R18,'1月'!R18,'2月'!R18,'3月'!R18)</f>
        <v>0</v>
      </c>
    </row>
    <row r="20" spans="1:11" ht="30" customHeight="1" x14ac:dyDescent="0.15">
      <c r="A20" s="365"/>
      <c r="B20" s="366"/>
      <c r="C20" s="366"/>
      <c r="D20" s="82"/>
      <c r="E20" s="177"/>
      <c r="F20" s="331" t="s">
        <v>109</v>
      </c>
      <c r="G20" s="332"/>
      <c r="H20" s="82" t="s">
        <v>33</v>
      </c>
      <c r="I20" s="187">
        <f>SUM('4月'!R19,'5月'!R19,'6月'!R19,'7月'!R19,'8月'!R19,'9月'!R19,'10月'!R19,'11月'!R19,'12月'!R19,'1月'!R19,'2月'!R19,'3月'!R19)</f>
        <v>0</v>
      </c>
    </row>
    <row r="21" spans="1:11" ht="30" customHeight="1" x14ac:dyDescent="0.15">
      <c r="A21" s="365"/>
      <c r="B21" s="366"/>
      <c r="C21" s="366"/>
      <c r="D21" s="82"/>
      <c r="E21" s="177"/>
      <c r="F21" s="331" t="s">
        <v>110</v>
      </c>
      <c r="G21" s="332"/>
      <c r="H21" s="82" t="s">
        <v>34</v>
      </c>
      <c r="I21" s="187">
        <f>SUM('4月'!R20,'5月'!R20,'6月'!R20,'7月'!R20,'8月'!R20,'9月'!R20,'10月'!R20,'11月'!R20,'12月'!R20,'1月'!R20,'2月'!R20,'3月'!R20)</f>
        <v>0</v>
      </c>
    </row>
    <row r="22" spans="1:11" ht="30" customHeight="1" x14ac:dyDescent="0.15">
      <c r="A22" s="367"/>
      <c r="B22" s="368"/>
      <c r="C22" s="368"/>
      <c r="D22" s="83"/>
      <c r="E22" s="178"/>
      <c r="F22" s="339" t="s">
        <v>121</v>
      </c>
      <c r="G22" s="340"/>
      <c r="H22" s="83" t="s">
        <v>118</v>
      </c>
      <c r="I22" s="188">
        <f>SUM('4月'!R21,'5月'!R21,'6月'!R21,'7月'!R21,'8月'!R21,'9月'!R21,'10月'!R21,'11月'!R21,'12月'!R21,'1月'!R21,'2月'!R21,'3月'!R21)</f>
        <v>0</v>
      </c>
    </row>
    <row r="23" spans="1:11" ht="30" customHeight="1" x14ac:dyDescent="0.15">
      <c r="A23" s="384"/>
      <c r="B23" s="385"/>
      <c r="C23" s="386"/>
      <c r="D23" s="83"/>
      <c r="E23" s="178"/>
      <c r="F23" s="387" t="s">
        <v>122</v>
      </c>
      <c r="G23" s="388"/>
      <c r="H23" s="83" t="s">
        <v>119</v>
      </c>
      <c r="I23" s="188">
        <f>SUM('4月'!R22,'5月'!R22,'6月'!R22,'7月'!R22,'8月'!R22,'9月'!R22,'10月'!R22,'11月'!R22,'12月'!R22,'1月'!R22,'2月'!R22,'3月'!R22)</f>
        <v>0</v>
      </c>
    </row>
    <row r="24" spans="1:11" ht="30" customHeight="1" thickBot="1" x14ac:dyDescent="0.2">
      <c r="A24" s="367"/>
      <c r="B24" s="368"/>
      <c r="C24" s="368"/>
      <c r="D24" s="83"/>
      <c r="E24" s="178"/>
      <c r="F24" s="339" t="s">
        <v>123</v>
      </c>
      <c r="G24" s="340"/>
      <c r="H24" s="83" t="s">
        <v>120</v>
      </c>
      <c r="I24" s="188">
        <f>SUM('4月'!R23,'5月'!R23,'6月'!R23,'7月'!R23,'8月'!R23,'9月'!R23,'10月'!R23,'11月'!R23,'12月'!R23,'1月'!R23,'2月'!R23,'3月'!R23)</f>
        <v>0</v>
      </c>
    </row>
    <row r="25" spans="1:11" ht="26.65" customHeight="1" thickTop="1" thickBot="1" x14ac:dyDescent="0.2">
      <c r="A25" s="347" t="s">
        <v>127</v>
      </c>
      <c r="B25" s="348"/>
      <c r="C25" s="348"/>
      <c r="D25" s="349"/>
      <c r="E25" s="174">
        <f>SUM(E5:E24)</f>
        <v>0</v>
      </c>
      <c r="F25" s="347" t="s">
        <v>126</v>
      </c>
      <c r="G25" s="348"/>
      <c r="H25" s="349"/>
      <c r="I25" s="175">
        <f>SUM(I5:I24)</f>
        <v>0</v>
      </c>
    </row>
    <row r="26" spans="1:11" ht="14.25" thickTop="1" x14ac:dyDescent="0.15">
      <c r="A26" s="84"/>
      <c r="B26" s="84"/>
    </row>
    <row r="27" spans="1:11" x14ac:dyDescent="0.15">
      <c r="A27" s="84"/>
      <c r="B27" s="84"/>
    </row>
    <row r="28" spans="1:11" x14ac:dyDescent="0.15">
      <c r="A28" s="84"/>
      <c r="B28" s="84"/>
    </row>
    <row r="29" spans="1:11" x14ac:dyDescent="0.15">
      <c r="A29" s="84"/>
      <c r="B29" s="84"/>
    </row>
    <row r="30" spans="1:11" ht="13.15" customHeight="1" thickBot="1" x14ac:dyDescent="0.2">
      <c r="A30" s="85"/>
      <c r="B30" s="84"/>
    </row>
    <row r="31" spans="1:11" ht="31.9" customHeight="1" thickBot="1" x14ac:dyDescent="0.2">
      <c r="A31" s="379">
        <v>2024</v>
      </c>
      <c r="B31" s="380"/>
      <c r="C31" s="381"/>
      <c r="D31" s="333" t="s">
        <v>80</v>
      </c>
      <c r="E31" s="334"/>
      <c r="F31" s="85"/>
      <c r="G31" s="84"/>
    </row>
    <row r="32" spans="1:11" ht="25.5" customHeight="1" thickTop="1" thickBot="1" x14ac:dyDescent="0.2">
      <c r="A32" s="86" t="s">
        <v>0</v>
      </c>
      <c r="B32" s="86" t="s">
        <v>6</v>
      </c>
      <c r="C32" s="87" t="s">
        <v>1</v>
      </c>
      <c r="D32" s="88" t="s">
        <v>2</v>
      </c>
      <c r="E32" s="89" t="s">
        <v>3</v>
      </c>
      <c r="F32" s="90" t="s">
        <v>4</v>
      </c>
      <c r="G32" s="91"/>
      <c r="H32" s="91"/>
      <c r="I32" s="91"/>
      <c r="J32" s="371" t="s">
        <v>132</v>
      </c>
      <c r="K32" s="372"/>
    </row>
    <row r="33" spans="1:11" ht="28.5" customHeight="1" x14ac:dyDescent="0.15">
      <c r="A33" s="196">
        <v>4</v>
      </c>
      <c r="B33" s="197">
        <v>1</v>
      </c>
      <c r="C33" s="92" t="s">
        <v>11</v>
      </c>
      <c r="D33" s="189">
        <f>SUM('4月'!I4)</f>
        <v>0</v>
      </c>
      <c r="E33" s="180"/>
      <c r="F33" s="180"/>
      <c r="G33" s="216"/>
      <c r="H33" s="216"/>
      <c r="I33" s="84"/>
      <c r="J33" s="215" t="s">
        <v>130</v>
      </c>
      <c r="K33" s="214" t="s">
        <v>131</v>
      </c>
    </row>
    <row r="34" spans="1:11" ht="13.9" customHeight="1" x14ac:dyDescent="0.15">
      <c r="A34" s="198"/>
      <c r="B34" s="181"/>
      <c r="C34" s="93"/>
      <c r="D34" s="190"/>
      <c r="E34" s="181"/>
      <c r="F34" s="191"/>
      <c r="G34" s="216"/>
      <c r="H34" s="216"/>
      <c r="I34" s="84"/>
      <c r="J34" s="373"/>
      <c r="K34" s="382"/>
    </row>
    <row r="35" spans="1:11" ht="30.4" customHeight="1" x14ac:dyDescent="0.15">
      <c r="A35" s="198"/>
      <c r="B35" s="181"/>
      <c r="C35" s="93" t="s">
        <v>125</v>
      </c>
      <c r="D35" s="192">
        <f>SUM(E25)</f>
        <v>0</v>
      </c>
      <c r="E35" s="182"/>
      <c r="F35" s="182"/>
      <c r="G35" s="216"/>
      <c r="H35" s="216"/>
      <c r="I35" s="84"/>
      <c r="J35" s="373"/>
      <c r="K35" s="382"/>
    </row>
    <row r="36" spans="1:11" ht="15.4" customHeight="1" thickBot="1" x14ac:dyDescent="0.2">
      <c r="A36" s="201"/>
      <c r="B36" s="202"/>
      <c r="C36" s="203"/>
      <c r="D36" s="204"/>
      <c r="E36" s="202"/>
      <c r="F36" s="205"/>
      <c r="G36" s="216"/>
      <c r="H36" s="216"/>
      <c r="I36" s="84"/>
      <c r="J36" s="373"/>
      <c r="K36" s="382"/>
    </row>
    <row r="37" spans="1:11" ht="32.25" customHeight="1" thickBot="1" x14ac:dyDescent="0.2">
      <c r="A37" s="196"/>
      <c r="B37" s="197"/>
      <c r="C37" s="92" t="s">
        <v>126</v>
      </c>
      <c r="D37" s="206"/>
      <c r="E37" s="207">
        <f>SUM(I25)</f>
        <v>0</v>
      </c>
      <c r="F37" s="180"/>
      <c r="G37" s="375"/>
      <c r="H37" s="376"/>
      <c r="I37" s="84"/>
      <c r="J37" s="374"/>
      <c r="K37" s="383"/>
    </row>
    <row r="38" spans="1:11" ht="14.65" customHeight="1" x14ac:dyDescent="0.15">
      <c r="A38" s="198"/>
      <c r="B38" s="181"/>
      <c r="C38" s="93"/>
      <c r="D38" s="190"/>
      <c r="E38" s="181"/>
      <c r="F38" s="191"/>
      <c r="G38" s="361" t="s">
        <v>174</v>
      </c>
      <c r="H38" s="362"/>
      <c r="I38" s="84"/>
      <c r="J38" s="210" t="s">
        <v>128</v>
      </c>
      <c r="K38" s="92" t="s">
        <v>128</v>
      </c>
    </row>
    <row r="39" spans="1:11" ht="33.4" customHeight="1" thickBot="1" x14ac:dyDescent="0.2">
      <c r="A39" s="198">
        <v>3</v>
      </c>
      <c r="B39" s="181">
        <v>31</v>
      </c>
      <c r="C39" s="93" t="s">
        <v>12</v>
      </c>
      <c r="D39" s="193"/>
      <c r="E39" s="183">
        <f>SUM(D33+D35-E37)</f>
        <v>0</v>
      </c>
      <c r="F39" s="182"/>
      <c r="G39" s="363"/>
      <c r="H39" s="364"/>
      <c r="I39" s="84"/>
      <c r="J39" s="211"/>
      <c r="K39" s="213"/>
    </row>
    <row r="40" spans="1:11" ht="13.5" customHeight="1" thickBot="1" x14ac:dyDescent="0.2">
      <c r="A40" s="201"/>
      <c r="B40" s="202"/>
      <c r="C40" s="203"/>
      <c r="D40" s="204"/>
      <c r="E40" s="208"/>
      <c r="F40" s="205"/>
      <c r="G40" s="199"/>
      <c r="H40" s="262"/>
      <c r="I40" s="84"/>
      <c r="J40" s="212" t="s">
        <v>129</v>
      </c>
      <c r="K40" s="214" t="s">
        <v>129</v>
      </c>
    </row>
    <row r="41" spans="1:11" ht="39.75" customHeight="1" thickBot="1" x14ac:dyDescent="0.2">
      <c r="A41" s="199"/>
      <c r="B41" s="200"/>
      <c r="C41" s="209" t="s">
        <v>26</v>
      </c>
      <c r="D41" s="194">
        <f>SUM(D33+D35)</f>
        <v>0</v>
      </c>
      <c r="E41" s="184">
        <f>SUM(E37+E39)</f>
        <v>0</v>
      </c>
      <c r="F41" s="195">
        <f>SUM(D41-E41)</f>
        <v>0</v>
      </c>
      <c r="G41" s="185"/>
      <c r="H41" s="377" t="s">
        <v>176</v>
      </c>
      <c r="I41" s="94"/>
      <c r="J41" s="373"/>
      <c r="K41" s="382"/>
    </row>
    <row r="42" spans="1:11" ht="39.75" customHeight="1" thickBot="1" x14ac:dyDescent="0.2">
      <c r="A42" s="84"/>
      <c r="B42" s="369" t="s">
        <v>141</v>
      </c>
      <c r="C42" s="370"/>
      <c r="D42" s="370"/>
      <c r="E42" s="370"/>
      <c r="F42" s="370"/>
      <c r="G42" s="217"/>
      <c r="H42" s="378"/>
      <c r="I42" s="94"/>
      <c r="J42" s="374"/>
      <c r="K42" s="383"/>
    </row>
    <row r="43" spans="1:11" x14ac:dyDescent="0.15">
      <c r="D43" s="179"/>
      <c r="F43" s="179"/>
    </row>
    <row r="44" spans="1:11" x14ac:dyDescent="0.15">
      <c r="D44" s="179"/>
      <c r="F44" s="179"/>
    </row>
  </sheetData>
  <sheetProtection selectLockedCells="1"/>
  <protectedRanges>
    <protectedRange sqref="A1" name="範囲1"/>
  </protectedRanges>
  <dataConsolidate/>
  <customSheetViews>
    <customSheetView guid="{4C5F18F6-EA08-4C42-A702-EC5AC8F62FF6}">
      <pane xSplit="2" ySplit="2" topLeftCell="C24" activePane="bottomRight" state="frozen"/>
      <selection pane="bottomRight" activeCell="F35" sqref="F35"/>
      <rowBreaks count="1" manualBreakCount="1">
        <brk id="22" max="16383" man="1"/>
      </rowBreaks>
      <pageMargins left="0.7" right="0.7" top="0.75" bottom="0.75" header="0.3" footer="0.3"/>
      <pageSetup paperSize="9" orientation="portrait" horizontalDpi="4294967293" r:id="rId1"/>
    </customSheetView>
  </customSheetViews>
  <mergeCells count="60">
    <mergeCell ref="F22:G22"/>
    <mergeCell ref="B42:F42"/>
    <mergeCell ref="J32:K32"/>
    <mergeCell ref="J34:J37"/>
    <mergeCell ref="A18:C18"/>
    <mergeCell ref="A19:C19"/>
    <mergeCell ref="A20:C20"/>
    <mergeCell ref="G37:H37"/>
    <mergeCell ref="H41:H42"/>
    <mergeCell ref="A31:C31"/>
    <mergeCell ref="K34:K37"/>
    <mergeCell ref="J41:J42"/>
    <mergeCell ref="K41:K42"/>
    <mergeCell ref="A23:C23"/>
    <mergeCell ref="F23:G23"/>
    <mergeCell ref="A25:D25"/>
    <mergeCell ref="G38:H38"/>
    <mergeCell ref="G39:H39"/>
    <mergeCell ref="A21:C21"/>
    <mergeCell ref="A24:C24"/>
    <mergeCell ref="A11:C11"/>
    <mergeCell ref="A12:C12"/>
    <mergeCell ref="A13:C13"/>
    <mergeCell ref="A14:C14"/>
    <mergeCell ref="A17:C17"/>
    <mergeCell ref="A22:C22"/>
    <mergeCell ref="A15:C15"/>
    <mergeCell ref="A16:C16"/>
    <mergeCell ref="F15:G15"/>
    <mergeCell ref="F16:G16"/>
    <mergeCell ref="F17:G17"/>
    <mergeCell ref="F18:G18"/>
    <mergeCell ref="F13:G13"/>
    <mergeCell ref="A10:C10"/>
    <mergeCell ref="F3:I3"/>
    <mergeCell ref="A4:C4"/>
    <mergeCell ref="A5:C5"/>
    <mergeCell ref="A6:C6"/>
    <mergeCell ref="A7:C7"/>
    <mergeCell ref="A8:C8"/>
    <mergeCell ref="F4:G4"/>
    <mergeCell ref="F5:G5"/>
    <mergeCell ref="F6:G6"/>
    <mergeCell ref="F7:G7"/>
    <mergeCell ref="F14:G14"/>
    <mergeCell ref="F12:G12"/>
    <mergeCell ref="D31:E31"/>
    <mergeCell ref="D1:F1"/>
    <mergeCell ref="A1:C1"/>
    <mergeCell ref="F19:G19"/>
    <mergeCell ref="F20:G20"/>
    <mergeCell ref="F21:G21"/>
    <mergeCell ref="F24:G24"/>
    <mergeCell ref="A3:E3"/>
    <mergeCell ref="A9:C9"/>
    <mergeCell ref="F10:G10"/>
    <mergeCell ref="F11:G11"/>
    <mergeCell ref="F8:G8"/>
    <mergeCell ref="F9:G9"/>
    <mergeCell ref="F25:H25"/>
  </mergeCells>
  <phoneticPr fontId="2"/>
  <pageMargins left="0.7" right="0.7" top="0.75" bottom="0.75" header="0.3" footer="0.3"/>
  <pageSetup paperSize="9" scale="67" orientation="portrait" horizontalDpi="4294967293" r:id="rId2"/>
  <rowBreaks count="1" manualBreakCount="1">
    <brk id="2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7"/>
  <sheetViews>
    <sheetView zoomScale="90" zoomScaleNormal="90" workbookViewId="0">
      <selection activeCell="E2" sqref="E2"/>
    </sheetView>
  </sheetViews>
  <sheetFormatPr defaultColWidth="9.125" defaultRowHeight="13.5" x14ac:dyDescent="0.15"/>
  <cols>
    <col min="1" max="1" width="18.625" style="74" customWidth="1"/>
    <col min="2" max="2" width="8.75" style="74" customWidth="1"/>
    <col min="3" max="3" width="30.75" style="74" customWidth="1"/>
    <col min="4" max="4" width="19.25" style="74" customWidth="1"/>
    <col min="5" max="5" width="8.875" style="74" customWidth="1"/>
    <col min="6" max="6" width="31.75" style="263" customWidth="1"/>
    <col min="7" max="16384" width="9.125" style="74"/>
  </cols>
  <sheetData>
    <row r="1" spans="1:6" ht="24" x14ac:dyDescent="0.25">
      <c r="A1" s="281" t="s">
        <v>177</v>
      </c>
      <c r="C1" s="281"/>
      <c r="D1" s="281"/>
    </row>
    <row r="2" spans="1:6" x14ac:dyDescent="0.15">
      <c r="A2" s="264" t="s">
        <v>153</v>
      </c>
    </row>
    <row r="4" spans="1:6" x14ac:dyDescent="0.15">
      <c r="A4" s="74" t="s">
        <v>175</v>
      </c>
    </row>
    <row r="5" spans="1:6" ht="14.25" thickBot="1" x14ac:dyDescent="0.2"/>
    <row r="6" spans="1:6" x14ac:dyDescent="0.15">
      <c r="A6" s="389" t="s">
        <v>143</v>
      </c>
      <c r="B6" s="390"/>
      <c r="C6" s="391"/>
      <c r="D6" s="389" t="s">
        <v>142</v>
      </c>
      <c r="E6" s="390"/>
      <c r="F6" s="392"/>
    </row>
    <row r="7" spans="1:6" ht="14.25" thickBot="1" x14ac:dyDescent="0.2">
      <c r="A7" s="265" t="s">
        <v>114</v>
      </c>
      <c r="B7" s="266" t="s">
        <v>5</v>
      </c>
      <c r="C7" s="267" t="s">
        <v>163</v>
      </c>
      <c r="D7" s="265" t="s">
        <v>114</v>
      </c>
      <c r="E7" s="266" t="s">
        <v>5</v>
      </c>
      <c r="F7" s="268" t="s">
        <v>163</v>
      </c>
    </row>
    <row r="8" spans="1:6" ht="45" x14ac:dyDescent="0.15">
      <c r="A8" s="269" t="s">
        <v>82</v>
      </c>
      <c r="B8" s="270" t="s">
        <v>15</v>
      </c>
      <c r="C8" s="271" t="s">
        <v>147</v>
      </c>
      <c r="D8" s="272" t="s">
        <v>94</v>
      </c>
      <c r="E8" s="270" t="s">
        <v>15</v>
      </c>
      <c r="F8" s="273" t="s">
        <v>152</v>
      </c>
    </row>
    <row r="9" spans="1:6" ht="78.75" x14ac:dyDescent="0.15">
      <c r="A9" s="274" t="s">
        <v>83</v>
      </c>
      <c r="B9" s="275" t="s">
        <v>16</v>
      </c>
      <c r="C9" s="276" t="s">
        <v>144</v>
      </c>
      <c r="D9" s="277" t="s">
        <v>95</v>
      </c>
      <c r="E9" s="275" t="s">
        <v>16</v>
      </c>
      <c r="F9" s="278" t="s">
        <v>159</v>
      </c>
    </row>
    <row r="10" spans="1:6" ht="22.5" x14ac:dyDescent="0.15">
      <c r="A10" s="274" t="s">
        <v>84</v>
      </c>
      <c r="B10" s="275" t="s">
        <v>17</v>
      </c>
      <c r="C10" s="393" t="s">
        <v>145</v>
      </c>
      <c r="D10" s="277" t="s">
        <v>96</v>
      </c>
      <c r="E10" s="275" t="s">
        <v>17</v>
      </c>
      <c r="F10" s="278" t="s">
        <v>154</v>
      </c>
    </row>
    <row r="11" spans="1:6" ht="22.5" x14ac:dyDescent="0.15">
      <c r="A11" s="274" t="s">
        <v>85</v>
      </c>
      <c r="B11" s="275" t="s">
        <v>18</v>
      </c>
      <c r="C11" s="395"/>
      <c r="D11" s="277" t="s">
        <v>97</v>
      </c>
      <c r="E11" s="275" t="s">
        <v>18</v>
      </c>
      <c r="F11" s="278" t="s">
        <v>155</v>
      </c>
    </row>
    <row r="12" spans="1:6" ht="22.5" x14ac:dyDescent="0.15">
      <c r="A12" s="274" t="s">
        <v>86</v>
      </c>
      <c r="B12" s="275" t="s">
        <v>19</v>
      </c>
      <c r="C12" s="393" t="s">
        <v>148</v>
      </c>
      <c r="D12" s="277" t="s">
        <v>98</v>
      </c>
      <c r="E12" s="275" t="s">
        <v>19</v>
      </c>
      <c r="F12" s="278" t="s">
        <v>164</v>
      </c>
    </row>
    <row r="13" spans="1:6" ht="22.5" x14ac:dyDescent="0.15">
      <c r="A13" s="274" t="s">
        <v>113</v>
      </c>
      <c r="B13" s="275" t="s">
        <v>20</v>
      </c>
      <c r="C13" s="394"/>
      <c r="D13" s="277" t="s">
        <v>99</v>
      </c>
      <c r="E13" s="275" t="s">
        <v>20</v>
      </c>
      <c r="F13" s="278" t="s">
        <v>156</v>
      </c>
    </row>
    <row r="14" spans="1:6" ht="33.75" x14ac:dyDescent="0.15">
      <c r="A14" s="274" t="s">
        <v>87</v>
      </c>
      <c r="B14" s="275" t="s">
        <v>21</v>
      </c>
      <c r="C14" s="394"/>
      <c r="D14" s="277" t="s">
        <v>100</v>
      </c>
      <c r="E14" s="275" t="s">
        <v>21</v>
      </c>
      <c r="F14" s="278" t="s">
        <v>157</v>
      </c>
    </row>
    <row r="15" spans="1:6" ht="22.5" x14ac:dyDescent="0.15">
      <c r="A15" s="274" t="s">
        <v>92</v>
      </c>
      <c r="B15" s="275" t="s">
        <v>22</v>
      </c>
      <c r="C15" s="394"/>
      <c r="D15" s="277" t="s">
        <v>101</v>
      </c>
      <c r="E15" s="275" t="s">
        <v>22</v>
      </c>
      <c r="F15" s="278" t="s">
        <v>158</v>
      </c>
    </row>
    <row r="16" spans="1:6" ht="22.5" x14ac:dyDescent="0.15">
      <c r="A16" s="274" t="s">
        <v>88</v>
      </c>
      <c r="B16" s="275" t="s">
        <v>23</v>
      </c>
      <c r="C16" s="395"/>
      <c r="D16" s="274" t="s">
        <v>102</v>
      </c>
      <c r="E16" s="275" t="s">
        <v>23</v>
      </c>
      <c r="F16" s="278" t="s">
        <v>160</v>
      </c>
    </row>
    <row r="17" spans="1:6" ht="45" x14ac:dyDescent="0.15">
      <c r="A17" s="274" t="s">
        <v>89</v>
      </c>
      <c r="B17" s="275" t="s">
        <v>24</v>
      </c>
      <c r="C17" s="276" t="s">
        <v>151</v>
      </c>
      <c r="D17" s="277" t="s">
        <v>103</v>
      </c>
      <c r="E17" s="275" t="s">
        <v>24</v>
      </c>
      <c r="F17" s="278" t="s">
        <v>165</v>
      </c>
    </row>
    <row r="18" spans="1:6" ht="22.5" x14ac:dyDescent="0.15">
      <c r="A18" s="274" t="s">
        <v>90</v>
      </c>
      <c r="B18" s="275" t="s">
        <v>25</v>
      </c>
      <c r="C18" s="276" t="s">
        <v>146</v>
      </c>
      <c r="D18" s="277" t="s">
        <v>104</v>
      </c>
      <c r="E18" s="275" t="s">
        <v>25</v>
      </c>
      <c r="F18" s="278" t="s">
        <v>166</v>
      </c>
    </row>
    <row r="19" spans="1:6" ht="22.5" x14ac:dyDescent="0.15">
      <c r="A19" s="274" t="s">
        <v>93</v>
      </c>
      <c r="B19" s="275" t="s">
        <v>29</v>
      </c>
      <c r="C19" s="276" t="s">
        <v>149</v>
      </c>
      <c r="D19" s="277" t="s">
        <v>105</v>
      </c>
      <c r="E19" s="275" t="s">
        <v>29</v>
      </c>
      <c r="F19" s="278" t="s">
        <v>162</v>
      </c>
    </row>
    <row r="20" spans="1:6" ht="33.75" x14ac:dyDescent="0.15">
      <c r="A20" s="274" t="s">
        <v>123</v>
      </c>
      <c r="B20" s="275" t="s">
        <v>30</v>
      </c>
      <c r="C20" s="276" t="s">
        <v>150</v>
      </c>
      <c r="D20" s="277" t="s">
        <v>106</v>
      </c>
      <c r="E20" s="275" t="s">
        <v>30</v>
      </c>
      <c r="F20" s="278" t="s">
        <v>167</v>
      </c>
    </row>
    <row r="21" spans="1:6" ht="33.75" x14ac:dyDescent="0.15">
      <c r="A21" s="396"/>
      <c r="B21" s="399"/>
      <c r="C21" s="402"/>
      <c r="D21" s="277" t="s">
        <v>107</v>
      </c>
      <c r="E21" s="275" t="s">
        <v>31</v>
      </c>
      <c r="F21" s="278" t="s">
        <v>168</v>
      </c>
    </row>
    <row r="22" spans="1:6" x14ac:dyDescent="0.15">
      <c r="A22" s="397"/>
      <c r="B22" s="400"/>
      <c r="C22" s="403"/>
      <c r="D22" s="277" t="s">
        <v>112</v>
      </c>
      <c r="E22" s="275" t="s">
        <v>32</v>
      </c>
      <c r="F22" s="278" t="s">
        <v>169</v>
      </c>
    </row>
    <row r="23" spans="1:6" ht="56.25" x14ac:dyDescent="0.15">
      <c r="A23" s="397"/>
      <c r="B23" s="400"/>
      <c r="C23" s="403"/>
      <c r="D23" s="277" t="s">
        <v>109</v>
      </c>
      <c r="E23" s="275" t="s">
        <v>33</v>
      </c>
      <c r="F23" s="278" t="s">
        <v>170</v>
      </c>
    </row>
    <row r="24" spans="1:6" ht="33.75" x14ac:dyDescent="0.15">
      <c r="A24" s="397"/>
      <c r="B24" s="400"/>
      <c r="C24" s="403"/>
      <c r="D24" s="277" t="s">
        <v>110</v>
      </c>
      <c r="E24" s="275" t="s">
        <v>34</v>
      </c>
      <c r="F24" s="278" t="s">
        <v>171</v>
      </c>
    </row>
    <row r="25" spans="1:6" ht="78.75" x14ac:dyDescent="0.15">
      <c r="A25" s="397"/>
      <c r="B25" s="400"/>
      <c r="C25" s="403"/>
      <c r="D25" s="277" t="s">
        <v>121</v>
      </c>
      <c r="E25" s="275" t="s">
        <v>118</v>
      </c>
      <c r="F25" s="278" t="s">
        <v>172</v>
      </c>
    </row>
    <row r="26" spans="1:6" x14ac:dyDescent="0.15">
      <c r="A26" s="397"/>
      <c r="B26" s="400"/>
      <c r="C26" s="403"/>
      <c r="D26" s="277" t="s">
        <v>122</v>
      </c>
      <c r="E26" s="275" t="s">
        <v>119</v>
      </c>
      <c r="F26" s="278" t="s">
        <v>161</v>
      </c>
    </row>
    <row r="27" spans="1:6" ht="34.5" thickBot="1" x14ac:dyDescent="0.2">
      <c r="A27" s="398"/>
      <c r="B27" s="401"/>
      <c r="C27" s="404"/>
      <c r="D27" s="279" t="s">
        <v>123</v>
      </c>
      <c r="E27" s="240" t="s">
        <v>120</v>
      </c>
      <c r="F27" s="280" t="s">
        <v>173</v>
      </c>
    </row>
  </sheetData>
  <sheetProtection selectLockedCells="1"/>
  <mergeCells count="7">
    <mergeCell ref="A6:C6"/>
    <mergeCell ref="D6:F6"/>
    <mergeCell ref="C12:C16"/>
    <mergeCell ref="C10:C11"/>
    <mergeCell ref="A21:A27"/>
    <mergeCell ref="B21:B27"/>
    <mergeCell ref="C21:C27"/>
  </mergeCells>
  <phoneticPr fontId="2"/>
  <pageMargins left="0.7" right="0.7" top="0.75" bottom="0.75" header="0.3" footer="0.3"/>
  <pageSetup paperSize="9" scale="81"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5"/>
  <sheetViews>
    <sheetView zoomScaleNormal="100" workbookViewId="0">
      <pane ySplit="3" topLeftCell="A4" activePane="bottomLeft" state="frozen"/>
      <selection pane="bottomLeft" activeCell="J39" sqref="J39"/>
    </sheetView>
  </sheetViews>
  <sheetFormatPr defaultRowHeight="13.5" x14ac:dyDescent="0.15"/>
  <cols>
    <col min="1" max="2" width="3.625" style="109" customWidth="1"/>
    <col min="3" max="3" width="24.625" style="109" customWidth="1"/>
    <col min="4" max="4" width="6.25" style="110" customWidth="1"/>
    <col min="5" max="5" width="10.625" style="111" customWidth="1"/>
    <col min="6" max="6" width="10.625" style="109" customWidth="1"/>
    <col min="7" max="9" width="9.375" style="111" customWidth="1"/>
    <col min="10" max="10" width="6.625" style="110" customWidth="1"/>
    <col min="11" max="11" width="6.125" style="112" customWidth="1"/>
    <col min="12" max="12" width="1.625" style="112" customWidth="1"/>
    <col min="13" max="13" width="17.75" style="109" customWidth="1"/>
    <col min="14" max="14" width="8.5" style="112" customWidth="1"/>
    <col min="15" max="15" width="9.125" style="112" customWidth="1"/>
    <col min="16" max="16" width="17.375" style="112" customWidth="1"/>
    <col min="17" max="17" width="9" style="112"/>
    <col min="18" max="18" width="9.625" style="112" customWidth="1"/>
    <col min="19" max="16384" width="9" style="112"/>
  </cols>
  <sheetData>
    <row r="1" spans="1:18" ht="14.25" thickBot="1" x14ac:dyDescent="0.2">
      <c r="A1" s="324" t="s">
        <v>135</v>
      </c>
      <c r="B1" s="324"/>
      <c r="C1" s="324"/>
      <c r="D1" s="324"/>
      <c r="E1" s="324"/>
      <c r="F1" s="324"/>
      <c r="G1" s="324"/>
      <c r="H1" s="324"/>
      <c r="I1" s="324"/>
      <c r="J1" s="324"/>
      <c r="M1" s="113"/>
    </row>
    <row r="2" spans="1:18" ht="16.5" customHeight="1" thickBot="1" x14ac:dyDescent="0.2">
      <c r="A2" s="114"/>
      <c r="B2" s="115"/>
      <c r="C2" s="116" t="s">
        <v>35</v>
      </c>
      <c r="D2" s="117"/>
      <c r="E2" s="118"/>
      <c r="F2" s="114"/>
      <c r="G2" s="114"/>
      <c r="H2" s="114"/>
      <c r="I2" s="114"/>
      <c r="J2" s="119"/>
      <c r="L2" s="318" t="s">
        <v>58</v>
      </c>
      <c r="M2" s="319"/>
      <c r="N2" s="319"/>
      <c r="O2" s="319"/>
      <c r="P2" s="319"/>
      <c r="Q2" s="319"/>
      <c r="R2" s="320"/>
    </row>
    <row r="3" spans="1:18" ht="27.75" thickBot="1" x14ac:dyDescent="0.2">
      <c r="A3" s="120" t="s">
        <v>0</v>
      </c>
      <c r="B3" s="121" t="s">
        <v>6</v>
      </c>
      <c r="C3" s="122" t="s">
        <v>1</v>
      </c>
      <c r="D3" s="123" t="s">
        <v>7</v>
      </c>
      <c r="E3" s="122" t="s">
        <v>2</v>
      </c>
      <c r="F3" s="120" t="s">
        <v>3</v>
      </c>
      <c r="G3" s="282" t="s">
        <v>178</v>
      </c>
      <c r="H3" s="282" t="s">
        <v>179</v>
      </c>
      <c r="I3" s="120" t="s">
        <v>4</v>
      </c>
      <c r="J3" s="121" t="s">
        <v>5</v>
      </c>
      <c r="L3" s="124"/>
      <c r="M3" s="125" t="s">
        <v>114</v>
      </c>
      <c r="N3" s="126" t="s">
        <v>5</v>
      </c>
      <c r="O3" s="127" t="s">
        <v>27</v>
      </c>
      <c r="P3" s="125" t="s">
        <v>114</v>
      </c>
      <c r="Q3" s="126" t="s">
        <v>5</v>
      </c>
      <c r="R3" s="128" t="s">
        <v>28</v>
      </c>
    </row>
    <row r="4" spans="1:18" ht="14.45" customHeight="1" x14ac:dyDescent="0.15">
      <c r="A4" s="129">
        <v>4</v>
      </c>
      <c r="B4" s="130">
        <v>1</v>
      </c>
      <c r="C4" s="131" t="s">
        <v>36</v>
      </c>
      <c r="D4" s="132"/>
      <c r="E4" s="231"/>
      <c r="F4" s="230"/>
      <c r="G4" s="230"/>
      <c r="H4" s="230"/>
      <c r="I4" s="129">
        <f>SUM(E4-F4)</f>
        <v>0</v>
      </c>
      <c r="J4" s="132"/>
      <c r="L4" s="133"/>
      <c r="M4" s="134" t="s">
        <v>82</v>
      </c>
      <c r="N4" s="135" t="s">
        <v>15</v>
      </c>
      <c r="O4" s="136">
        <f t="shared" ref="O4:O16" si="0">SUMIF($J$5:$J$40,N4,$E$5:$E$40)</f>
        <v>0</v>
      </c>
      <c r="P4" s="137" t="s">
        <v>94</v>
      </c>
      <c r="Q4" s="135" t="s">
        <v>15</v>
      </c>
      <c r="R4" s="138">
        <f t="shared" ref="R4:R23" si="1">SUMIF($J$5:$J$40,Q4,$F$5:$F$40)</f>
        <v>0</v>
      </c>
    </row>
    <row r="5" spans="1:18" ht="14.45" customHeight="1" x14ac:dyDescent="0.15">
      <c r="A5" s="237">
        <v>4</v>
      </c>
      <c r="B5" s="233"/>
      <c r="C5" s="234"/>
      <c r="D5" s="235"/>
      <c r="E5" s="234"/>
      <c r="F5" s="236"/>
      <c r="G5" s="236"/>
      <c r="H5" s="236"/>
      <c r="I5" s="139">
        <f t="shared" ref="I5:I40" si="2">SUM(I4+E5-F5)</f>
        <v>0</v>
      </c>
      <c r="J5" s="232"/>
      <c r="L5" s="140"/>
      <c r="M5" s="141" t="s">
        <v>83</v>
      </c>
      <c r="N5" s="142" t="s">
        <v>16</v>
      </c>
      <c r="O5" s="143">
        <f t="shared" si="0"/>
        <v>0</v>
      </c>
      <c r="P5" s="144" t="s">
        <v>95</v>
      </c>
      <c r="Q5" s="142" t="s">
        <v>16</v>
      </c>
      <c r="R5" s="145">
        <f t="shared" si="1"/>
        <v>0</v>
      </c>
    </row>
    <row r="6" spans="1:18" ht="14.45" customHeight="1" x14ac:dyDescent="0.15">
      <c r="A6" s="237">
        <v>4</v>
      </c>
      <c r="B6" s="233"/>
      <c r="C6" s="234"/>
      <c r="D6" s="235"/>
      <c r="E6" s="234"/>
      <c r="F6" s="236"/>
      <c r="G6" s="236"/>
      <c r="H6" s="236"/>
      <c r="I6" s="139">
        <f t="shared" si="2"/>
        <v>0</v>
      </c>
      <c r="J6" s="232"/>
      <c r="L6" s="140"/>
      <c r="M6" s="141" t="s">
        <v>84</v>
      </c>
      <c r="N6" s="142" t="s">
        <v>17</v>
      </c>
      <c r="O6" s="143">
        <f t="shared" si="0"/>
        <v>0</v>
      </c>
      <c r="P6" s="146" t="s">
        <v>96</v>
      </c>
      <c r="Q6" s="147" t="s">
        <v>17</v>
      </c>
      <c r="R6" s="145">
        <f t="shared" si="1"/>
        <v>0</v>
      </c>
    </row>
    <row r="7" spans="1:18" ht="14.45" customHeight="1" x14ac:dyDescent="0.15">
      <c r="A7" s="237">
        <v>4</v>
      </c>
      <c r="B7" s="233"/>
      <c r="C7" s="234"/>
      <c r="D7" s="235"/>
      <c r="E7" s="234"/>
      <c r="F7" s="236"/>
      <c r="G7" s="236"/>
      <c r="H7" s="236"/>
      <c r="I7" s="139">
        <f t="shared" si="2"/>
        <v>0</v>
      </c>
      <c r="J7" s="232"/>
      <c r="L7" s="140"/>
      <c r="M7" s="141" t="s">
        <v>85</v>
      </c>
      <c r="N7" s="142" t="s">
        <v>18</v>
      </c>
      <c r="O7" s="143">
        <f t="shared" si="0"/>
        <v>0</v>
      </c>
      <c r="P7" s="148" t="s">
        <v>97</v>
      </c>
      <c r="Q7" s="149" t="s">
        <v>18</v>
      </c>
      <c r="R7" s="145">
        <f t="shared" si="1"/>
        <v>0</v>
      </c>
    </row>
    <row r="8" spans="1:18" s="109" customFormat="1" ht="14.45" customHeight="1" x14ac:dyDescent="0.15">
      <c r="A8" s="237">
        <v>4</v>
      </c>
      <c r="B8" s="233"/>
      <c r="C8" s="234"/>
      <c r="D8" s="235"/>
      <c r="E8" s="234"/>
      <c r="F8" s="236"/>
      <c r="G8" s="236"/>
      <c r="H8" s="236"/>
      <c r="I8" s="139">
        <f t="shared" si="2"/>
        <v>0</v>
      </c>
      <c r="J8" s="232"/>
      <c r="L8" s="140"/>
      <c r="M8" s="141" t="s">
        <v>86</v>
      </c>
      <c r="N8" s="142" t="s">
        <v>111</v>
      </c>
      <c r="O8" s="143">
        <f t="shared" si="0"/>
        <v>0</v>
      </c>
      <c r="P8" s="144" t="s">
        <v>98</v>
      </c>
      <c r="Q8" s="142" t="s">
        <v>19</v>
      </c>
      <c r="R8" s="145">
        <f t="shared" si="1"/>
        <v>0</v>
      </c>
    </row>
    <row r="9" spans="1:18" s="109" customFormat="1" ht="14.45" customHeight="1" x14ac:dyDescent="0.15">
      <c r="A9" s="237">
        <v>4</v>
      </c>
      <c r="B9" s="233"/>
      <c r="C9" s="234"/>
      <c r="D9" s="235"/>
      <c r="E9" s="234"/>
      <c r="F9" s="236"/>
      <c r="G9" s="236"/>
      <c r="H9" s="236"/>
      <c r="I9" s="139">
        <f t="shared" si="2"/>
        <v>0</v>
      </c>
      <c r="J9" s="232"/>
      <c r="L9" s="140"/>
      <c r="M9" s="150" t="s">
        <v>113</v>
      </c>
      <c r="N9" s="142" t="s">
        <v>20</v>
      </c>
      <c r="O9" s="143">
        <f t="shared" si="0"/>
        <v>0</v>
      </c>
      <c r="P9" s="146" t="s">
        <v>99</v>
      </c>
      <c r="Q9" s="147" t="s">
        <v>20</v>
      </c>
      <c r="R9" s="145">
        <f t="shared" si="1"/>
        <v>0</v>
      </c>
    </row>
    <row r="10" spans="1:18" s="151" customFormat="1" ht="14.45" customHeight="1" x14ac:dyDescent="0.15">
      <c r="A10" s="237">
        <v>4</v>
      </c>
      <c r="B10" s="233"/>
      <c r="C10" s="234"/>
      <c r="D10" s="235"/>
      <c r="E10" s="234"/>
      <c r="F10" s="236"/>
      <c r="G10" s="236"/>
      <c r="H10" s="236"/>
      <c r="I10" s="139">
        <f t="shared" si="2"/>
        <v>0</v>
      </c>
      <c r="J10" s="232"/>
      <c r="L10" s="140"/>
      <c r="M10" s="150" t="s">
        <v>87</v>
      </c>
      <c r="N10" s="142" t="s">
        <v>21</v>
      </c>
      <c r="O10" s="143">
        <f t="shared" si="0"/>
        <v>0</v>
      </c>
      <c r="P10" s="144" t="s">
        <v>100</v>
      </c>
      <c r="Q10" s="142" t="s">
        <v>21</v>
      </c>
      <c r="R10" s="145">
        <f t="shared" si="1"/>
        <v>0</v>
      </c>
    </row>
    <row r="11" spans="1:18" s="109" customFormat="1" ht="14.45" customHeight="1" x14ac:dyDescent="0.15">
      <c r="A11" s="237">
        <v>4</v>
      </c>
      <c r="B11" s="233"/>
      <c r="C11" s="234"/>
      <c r="D11" s="235"/>
      <c r="E11" s="234"/>
      <c r="F11" s="236"/>
      <c r="G11" s="236"/>
      <c r="H11" s="236"/>
      <c r="I11" s="139">
        <f t="shared" si="2"/>
        <v>0</v>
      </c>
      <c r="J11" s="232"/>
      <c r="L11" s="152"/>
      <c r="M11" s="153" t="s">
        <v>92</v>
      </c>
      <c r="N11" s="149" t="s">
        <v>22</v>
      </c>
      <c r="O11" s="143">
        <f t="shared" si="0"/>
        <v>0</v>
      </c>
      <c r="P11" s="144" t="s">
        <v>101</v>
      </c>
      <c r="Q11" s="142" t="s">
        <v>22</v>
      </c>
      <c r="R11" s="145">
        <f t="shared" si="1"/>
        <v>0</v>
      </c>
    </row>
    <row r="12" spans="1:18" s="109" customFormat="1" ht="14.45" customHeight="1" x14ac:dyDescent="0.15">
      <c r="A12" s="237">
        <v>4</v>
      </c>
      <c r="B12" s="233"/>
      <c r="C12" s="234"/>
      <c r="D12" s="235"/>
      <c r="E12" s="234"/>
      <c r="F12" s="236"/>
      <c r="G12" s="236"/>
      <c r="H12" s="236"/>
      <c r="I12" s="139">
        <f t="shared" si="2"/>
        <v>0</v>
      </c>
      <c r="J12" s="232"/>
      <c r="L12" s="152"/>
      <c r="M12" s="154" t="s">
        <v>88</v>
      </c>
      <c r="N12" s="149" t="s">
        <v>23</v>
      </c>
      <c r="O12" s="143">
        <f t="shared" si="0"/>
        <v>0</v>
      </c>
      <c r="P12" s="155" t="s">
        <v>102</v>
      </c>
      <c r="Q12" s="142" t="s">
        <v>23</v>
      </c>
      <c r="R12" s="145">
        <f t="shared" si="1"/>
        <v>0</v>
      </c>
    </row>
    <row r="13" spans="1:18" s="109" customFormat="1" ht="14.45" customHeight="1" x14ac:dyDescent="0.15">
      <c r="A13" s="237">
        <v>4</v>
      </c>
      <c r="B13" s="233"/>
      <c r="C13" s="234"/>
      <c r="D13" s="235"/>
      <c r="E13" s="234"/>
      <c r="F13" s="236"/>
      <c r="G13" s="236"/>
      <c r="H13" s="236"/>
      <c r="I13" s="139">
        <f t="shared" si="2"/>
        <v>0</v>
      </c>
      <c r="J13" s="232"/>
      <c r="L13" s="152"/>
      <c r="M13" s="156" t="s">
        <v>89</v>
      </c>
      <c r="N13" s="149" t="s">
        <v>24</v>
      </c>
      <c r="O13" s="143">
        <f t="shared" si="0"/>
        <v>0</v>
      </c>
      <c r="P13" s="144" t="s">
        <v>103</v>
      </c>
      <c r="Q13" s="142" t="s">
        <v>24</v>
      </c>
      <c r="R13" s="145">
        <f t="shared" si="1"/>
        <v>0</v>
      </c>
    </row>
    <row r="14" spans="1:18" s="151" customFormat="1" ht="14.45" customHeight="1" x14ac:dyDescent="0.15">
      <c r="A14" s="237">
        <v>4</v>
      </c>
      <c r="B14" s="233"/>
      <c r="C14" s="234"/>
      <c r="D14" s="235"/>
      <c r="E14" s="234"/>
      <c r="F14" s="236"/>
      <c r="G14" s="236"/>
      <c r="H14" s="236"/>
      <c r="I14" s="139">
        <f t="shared" si="2"/>
        <v>0</v>
      </c>
      <c r="J14" s="232"/>
      <c r="L14" s="152"/>
      <c r="M14" s="156" t="s">
        <v>90</v>
      </c>
      <c r="N14" s="149" t="s">
        <v>25</v>
      </c>
      <c r="O14" s="143">
        <f t="shared" si="0"/>
        <v>0</v>
      </c>
      <c r="P14" s="144" t="s">
        <v>104</v>
      </c>
      <c r="Q14" s="142" t="s">
        <v>25</v>
      </c>
      <c r="R14" s="145">
        <f t="shared" si="1"/>
        <v>0</v>
      </c>
    </row>
    <row r="15" spans="1:18" s="109" customFormat="1" ht="14.45" customHeight="1" x14ac:dyDescent="0.15">
      <c r="A15" s="237">
        <v>4</v>
      </c>
      <c r="B15" s="233"/>
      <c r="C15" s="234"/>
      <c r="D15" s="235"/>
      <c r="E15" s="234"/>
      <c r="F15" s="236"/>
      <c r="G15" s="236"/>
      <c r="H15" s="236"/>
      <c r="I15" s="139">
        <f t="shared" si="2"/>
        <v>0</v>
      </c>
      <c r="J15" s="232"/>
      <c r="L15" s="152"/>
      <c r="M15" s="156" t="s">
        <v>93</v>
      </c>
      <c r="N15" s="149" t="s">
        <v>29</v>
      </c>
      <c r="O15" s="143">
        <f t="shared" si="0"/>
        <v>0</v>
      </c>
      <c r="P15" s="144" t="s">
        <v>105</v>
      </c>
      <c r="Q15" s="142" t="s">
        <v>29</v>
      </c>
      <c r="R15" s="145">
        <f t="shared" si="1"/>
        <v>0</v>
      </c>
    </row>
    <row r="16" spans="1:18" s="109" customFormat="1" ht="14.45" customHeight="1" x14ac:dyDescent="0.15">
      <c r="A16" s="237">
        <v>4</v>
      </c>
      <c r="B16" s="233"/>
      <c r="C16" s="234"/>
      <c r="D16" s="235"/>
      <c r="E16" s="234"/>
      <c r="F16" s="236"/>
      <c r="G16" s="236"/>
      <c r="H16" s="236"/>
      <c r="I16" s="139">
        <f t="shared" si="2"/>
        <v>0</v>
      </c>
      <c r="J16" s="232"/>
      <c r="L16" s="152"/>
      <c r="M16" s="156" t="s">
        <v>123</v>
      </c>
      <c r="N16" s="149" t="s">
        <v>30</v>
      </c>
      <c r="O16" s="143">
        <f t="shared" si="0"/>
        <v>0</v>
      </c>
      <c r="P16" s="144" t="s">
        <v>106</v>
      </c>
      <c r="Q16" s="142" t="s">
        <v>30</v>
      </c>
      <c r="R16" s="145">
        <f t="shared" si="1"/>
        <v>0</v>
      </c>
    </row>
    <row r="17" spans="1:20" s="109" customFormat="1" ht="14.45" customHeight="1" x14ac:dyDescent="0.15">
      <c r="A17" s="237">
        <v>4</v>
      </c>
      <c r="B17" s="233"/>
      <c r="C17" s="234"/>
      <c r="D17" s="235"/>
      <c r="E17" s="234"/>
      <c r="F17" s="236"/>
      <c r="G17" s="236"/>
      <c r="H17" s="236"/>
      <c r="I17" s="139">
        <f t="shared" si="2"/>
        <v>0</v>
      </c>
      <c r="J17" s="232"/>
      <c r="L17" s="152"/>
      <c r="M17" s="156"/>
      <c r="N17" s="149"/>
      <c r="O17" s="143"/>
      <c r="P17" s="144" t="s">
        <v>107</v>
      </c>
      <c r="Q17" s="142" t="s">
        <v>31</v>
      </c>
      <c r="R17" s="145">
        <f t="shared" si="1"/>
        <v>0</v>
      </c>
    </row>
    <row r="18" spans="1:20" s="109" customFormat="1" ht="14.45" customHeight="1" x14ac:dyDescent="0.15">
      <c r="A18" s="237">
        <v>4</v>
      </c>
      <c r="B18" s="233"/>
      <c r="C18" s="234"/>
      <c r="D18" s="235"/>
      <c r="E18" s="234"/>
      <c r="F18" s="236"/>
      <c r="G18" s="236"/>
      <c r="H18" s="236"/>
      <c r="I18" s="139">
        <f t="shared" si="2"/>
        <v>0</v>
      </c>
      <c r="J18" s="232"/>
      <c r="L18" s="152"/>
      <c r="M18" s="156"/>
      <c r="N18" s="149"/>
      <c r="O18" s="143"/>
      <c r="P18" s="144" t="s">
        <v>112</v>
      </c>
      <c r="Q18" s="142" t="s">
        <v>32</v>
      </c>
      <c r="R18" s="145">
        <f t="shared" si="1"/>
        <v>0</v>
      </c>
    </row>
    <row r="19" spans="1:20" s="109" customFormat="1" ht="14.45" customHeight="1" x14ac:dyDescent="0.15">
      <c r="A19" s="237">
        <v>4</v>
      </c>
      <c r="B19" s="233"/>
      <c r="C19" s="234"/>
      <c r="D19" s="235"/>
      <c r="E19" s="234"/>
      <c r="F19" s="236"/>
      <c r="G19" s="236"/>
      <c r="H19" s="236"/>
      <c r="I19" s="139">
        <f t="shared" si="2"/>
        <v>0</v>
      </c>
      <c r="J19" s="232"/>
      <c r="L19" s="152"/>
      <c r="M19" s="156"/>
      <c r="N19" s="149"/>
      <c r="O19" s="143"/>
      <c r="P19" s="144" t="s">
        <v>109</v>
      </c>
      <c r="Q19" s="142" t="s">
        <v>33</v>
      </c>
      <c r="R19" s="145">
        <f t="shared" si="1"/>
        <v>0</v>
      </c>
    </row>
    <row r="20" spans="1:20" s="109" customFormat="1" ht="14.45" customHeight="1" x14ac:dyDescent="0.15">
      <c r="A20" s="237">
        <v>4</v>
      </c>
      <c r="B20" s="233"/>
      <c r="C20" s="234"/>
      <c r="D20" s="235"/>
      <c r="E20" s="234"/>
      <c r="F20" s="236"/>
      <c r="G20" s="236"/>
      <c r="H20" s="236"/>
      <c r="I20" s="139">
        <f t="shared" si="2"/>
        <v>0</v>
      </c>
      <c r="J20" s="232"/>
      <c r="L20" s="152"/>
      <c r="M20" s="156"/>
      <c r="N20" s="149"/>
      <c r="O20" s="143"/>
      <c r="P20" s="144" t="s">
        <v>110</v>
      </c>
      <c r="Q20" s="147" t="s">
        <v>34</v>
      </c>
      <c r="R20" s="145">
        <f t="shared" si="1"/>
        <v>0</v>
      </c>
    </row>
    <row r="21" spans="1:20" s="109" customFormat="1" ht="14.45" customHeight="1" x14ac:dyDescent="0.15">
      <c r="A21" s="237">
        <v>4</v>
      </c>
      <c r="B21" s="233"/>
      <c r="C21" s="234"/>
      <c r="D21" s="235"/>
      <c r="E21" s="234"/>
      <c r="F21" s="236"/>
      <c r="G21" s="236"/>
      <c r="H21" s="236"/>
      <c r="I21" s="139">
        <f t="shared" si="2"/>
        <v>0</v>
      </c>
      <c r="J21" s="232"/>
      <c r="L21" s="152"/>
      <c r="M21" s="156"/>
      <c r="N21" s="149"/>
      <c r="O21" s="157"/>
      <c r="P21" s="158" t="s">
        <v>121</v>
      </c>
      <c r="Q21" s="159" t="s">
        <v>118</v>
      </c>
      <c r="R21" s="145">
        <f t="shared" si="1"/>
        <v>0</v>
      </c>
    </row>
    <row r="22" spans="1:20" s="109" customFormat="1" ht="14.45" customHeight="1" x14ac:dyDescent="0.15">
      <c r="A22" s="237">
        <v>4</v>
      </c>
      <c r="B22" s="233"/>
      <c r="C22" s="234"/>
      <c r="D22" s="235"/>
      <c r="E22" s="234"/>
      <c r="F22" s="236"/>
      <c r="G22" s="236"/>
      <c r="H22" s="236"/>
      <c r="I22" s="139">
        <f t="shared" si="2"/>
        <v>0</v>
      </c>
      <c r="J22" s="232"/>
      <c r="L22" s="152"/>
      <c r="M22" s="156"/>
      <c r="N22" s="149"/>
      <c r="O22" s="157"/>
      <c r="P22" s="160" t="s">
        <v>122</v>
      </c>
      <c r="Q22" s="161" t="s">
        <v>119</v>
      </c>
      <c r="R22" s="145">
        <f t="shared" si="1"/>
        <v>0</v>
      </c>
    </row>
    <row r="23" spans="1:20" s="109" customFormat="1" ht="14.45" customHeight="1" thickBot="1" x14ac:dyDescent="0.2">
      <c r="A23" s="237">
        <v>4</v>
      </c>
      <c r="B23" s="233"/>
      <c r="C23" s="234"/>
      <c r="D23" s="235"/>
      <c r="E23" s="234"/>
      <c r="F23" s="236"/>
      <c r="G23" s="236"/>
      <c r="H23" s="236"/>
      <c r="I23" s="139">
        <f t="shared" si="2"/>
        <v>0</v>
      </c>
      <c r="J23" s="232"/>
      <c r="L23" s="162"/>
      <c r="M23" s="163"/>
      <c r="N23" s="164"/>
      <c r="O23" s="157"/>
      <c r="P23" s="158" t="s">
        <v>123</v>
      </c>
      <c r="Q23" s="165" t="s">
        <v>120</v>
      </c>
      <c r="R23" s="166">
        <f t="shared" si="1"/>
        <v>0</v>
      </c>
    </row>
    <row r="24" spans="1:20" s="109" customFormat="1" ht="14.45" customHeight="1" thickTop="1" thickBot="1" x14ac:dyDescent="0.2">
      <c r="A24" s="237">
        <v>4</v>
      </c>
      <c r="B24" s="233"/>
      <c r="C24" s="234"/>
      <c r="D24" s="235"/>
      <c r="E24" s="234"/>
      <c r="F24" s="236"/>
      <c r="G24" s="236"/>
      <c r="H24" s="236"/>
      <c r="I24" s="139">
        <f t="shared" si="2"/>
        <v>0</v>
      </c>
      <c r="J24" s="232"/>
      <c r="L24" s="167"/>
      <c r="M24" s="321" t="s">
        <v>13</v>
      </c>
      <c r="N24" s="322"/>
      <c r="O24" s="168">
        <f>SUM(O4:O23)</f>
        <v>0</v>
      </c>
      <c r="P24" s="323" t="s">
        <v>14</v>
      </c>
      <c r="Q24" s="322"/>
      <c r="R24" s="169">
        <f>SUM(R4:R23)</f>
        <v>0</v>
      </c>
    </row>
    <row r="25" spans="1:20" s="109" customFormat="1" ht="14.45" customHeight="1" x14ac:dyDescent="0.15">
      <c r="A25" s="237">
        <v>4</v>
      </c>
      <c r="B25" s="233"/>
      <c r="C25" s="234"/>
      <c r="D25" s="235"/>
      <c r="E25" s="234"/>
      <c r="F25" s="236"/>
      <c r="G25" s="236"/>
      <c r="H25" s="236"/>
      <c r="I25" s="139">
        <f t="shared" si="2"/>
        <v>0</v>
      </c>
      <c r="J25" s="232"/>
      <c r="M25" s="112"/>
      <c r="O25" s="112"/>
      <c r="Q25" s="112"/>
      <c r="R25" s="112"/>
      <c r="S25" s="112"/>
      <c r="T25" s="112"/>
    </row>
    <row r="26" spans="1:20" s="109" customFormat="1" ht="14.45" customHeight="1" x14ac:dyDescent="0.15">
      <c r="A26" s="237">
        <v>4</v>
      </c>
      <c r="B26" s="233"/>
      <c r="C26" s="234"/>
      <c r="D26" s="235"/>
      <c r="E26" s="234"/>
      <c r="F26" s="236"/>
      <c r="G26" s="236"/>
      <c r="H26" s="236"/>
      <c r="I26" s="139">
        <f t="shared" si="2"/>
        <v>0</v>
      </c>
      <c r="J26" s="232"/>
      <c r="M26" s="112"/>
      <c r="O26" s="112"/>
      <c r="P26" s="112"/>
      <c r="Q26" s="112"/>
      <c r="R26" s="112"/>
    </row>
    <row r="27" spans="1:20" s="109" customFormat="1" ht="14.45" customHeight="1" x14ac:dyDescent="0.15">
      <c r="A27" s="237">
        <v>4</v>
      </c>
      <c r="B27" s="233"/>
      <c r="C27" s="234"/>
      <c r="D27" s="235"/>
      <c r="E27" s="234"/>
      <c r="F27" s="236"/>
      <c r="G27" s="236"/>
      <c r="H27" s="236"/>
      <c r="I27" s="139">
        <f t="shared" si="2"/>
        <v>0</v>
      </c>
      <c r="J27" s="232"/>
      <c r="M27" s="112"/>
      <c r="Q27" s="112"/>
      <c r="R27" s="112"/>
    </row>
    <row r="28" spans="1:20" s="109" customFormat="1" ht="14.45" customHeight="1" x14ac:dyDescent="0.15">
      <c r="A28" s="237">
        <v>4</v>
      </c>
      <c r="B28" s="233"/>
      <c r="C28" s="234"/>
      <c r="D28" s="235"/>
      <c r="E28" s="234"/>
      <c r="F28" s="236"/>
      <c r="G28" s="236"/>
      <c r="H28" s="236"/>
      <c r="I28" s="139">
        <f t="shared" si="2"/>
        <v>0</v>
      </c>
      <c r="J28" s="232"/>
    </row>
    <row r="29" spans="1:20" s="109" customFormat="1" ht="14.45" customHeight="1" x14ac:dyDescent="0.15">
      <c r="A29" s="237">
        <v>4</v>
      </c>
      <c r="B29" s="233"/>
      <c r="C29" s="234"/>
      <c r="D29" s="235"/>
      <c r="E29" s="234"/>
      <c r="F29" s="236"/>
      <c r="G29" s="236"/>
      <c r="H29" s="236"/>
      <c r="I29" s="139">
        <f t="shared" si="2"/>
        <v>0</v>
      </c>
      <c r="J29" s="232"/>
    </row>
    <row r="30" spans="1:20" ht="14.45" customHeight="1" x14ac:dyDescent="0.15">
      <c r="A30" s="237">
        <v>4</v>
      </c>
      <c r="B30" s="233"/>
      <c r="C30" s="234"/>
      <c r="D30" s="235"/>
      <c r="E30" s="234"/>
      <c r="F30" s="236"/>
      <c r="G30" s="236"/>
      <c r="H30" s="236"/>
      <c r="I30" s="139">
        <f t="shared" si="2"/>
        <v>0</v>
      </c>
      <c r="J30" s="232"/>
      <c r="L30" s="109"/>
      <c r="N30" s="109"/>
      <c r="O30" s="109"/>
      <c r="P30" s="109"/>
      <c r="Q30" s="109"/>
      <c r="R30" s="109"/>
    </row>
    <row r="31" spans="1:20" ht="14.45" customHeight="1" x14ac:dyDescent="0.15">
      <c r="A31" s="237">
        <v>4</v>
      </c>
      <c r="B31" s="233"/>
      <c r="C31" s="234"/>
      <c r="D31" s="235"/>
      <c r="E31" s="234"/>
      <c r="F31" s="236"/>
      <c r="G31" s="236"/>
      <c r="H31" s="236"/>
      <c r="I31" s="139">
        <f t="shared" si="2"/>
        <v>0</v>
      </c>
      <c r="J31" s="232"/>
      <c r="L31" s="109"/>
      <c r="N31" s="109"/>
      <c r="O31" s="109"/>
      <c r="P31" s="109"/>
      <c r="Q31" s="109"/>
      <c r="R31" s="109"/>
    </row>
    <row r="32" spans="1:20" ht="14.45" customHeight="1" x14ac:dyDescent="0.15">
      <c r="A32" s="237">
        <v>4</v>
      </c>
      <c r="B32" s="233"/>
      <c r="C32" s="234"/>
      <c r="D32" s="235"/>
      <c r="E32" s="234"/>
      <c r="F32" s="236"/>
      <c r="G32" s="236"/>
      <c r="H32" s="236"/>
      <c r="I32" s="139">
        <f t="shared" si="2"/>
        <v>0</v>
      </c>
      <c r="J32" s="232"/>
    </row>
    <row r="33" spans="1:18" x14ac:dyDescent="0.15">
      <c r="A33" s="237">
        <v>4</v>
      </c>
      <c r="B33" s="233"/>
      <c r="C33" s="234"/>
      <c r="D33" s="235"/>
      <c r="E33" s="234"/>
      <c r="F33" s="236"/>
      <c r="G33" s="236"/>
      <c r="H33" s="236"/>
      <c r="I33" s="139">
        <f t="shared" si="2"/>
        <v>0</v>
      </c>
      <c r="J33" s="232"/>
    </row>
    <row r="34" spans="1:18" x14ac:dyDescent="0.15">
      <c r="A34" s="237">
        <v>4</v>
      </c>
      <c r="B34" s="233"/>
      <c r="C34" s="234"/>
      <c r="D34" s="235"/>
      <c r="E34" s="234"/>
      <c r="F34" s="236"/>
      <c r="G34" s="236"/>
      <c r="H34" s="236"/>
      <c r="I34" s="139">
        <f t="shared" si="2"/>
        <v>0</v>
      </c>
      <c r="J34" s="232"/>
    </row>
    <row r="35" spans="1:18" s="109" customFormat="1" ht="14.45" customHeight="1" x14ac:dyDescent="0.15">
      <c r="A35" s="237">
        <v>4</v>
      </c>
      <c r="B35" s="233"/>
      <c r="C35" s="234"/>
      <c r="D35" s="235"/>
      <c r="E35" s="234"/>
      <c r="F35" s="236"/>
      <c r="G35" s="236"/>
      <c r="H35" s="236"/>
      <c r="I35" s="139">
        <f t="shared" si="2"/>
        <v>0</v>
      </c>
      <c r="J35" s="232"/>
    </row>
    <row r="36" spans="1:18" ht="14.45" customHeight="1" x14ac:dyDescent="0.15">
      <c r="A36" s="237">
        <v>4</v>
      </c>
      <c r="B36" s="233"/>
      <c r="C36" s="234"/>
      <c r="D36" s="235"/>
      <c r="E36" s="234"/>
      <c r="F36" s="236"/>
      <c r="G36" s="236"/>
      <c r="H36" s="236"/>
      <c r="I36" s="139">
        <f t="shared" si="2"/>
        <v>0</v>
      </c>
      <c r="J36" s="232"/>
      <c r="L36" s="109"/>
      <c r="N36" s="109"/>
      <c r="O36" s="109"/>
      <c r="P36" s="109"/>
      <c r="Q36" s="109"/>
      <c r="R36" s="109"/>
    </row>
    <row r="37" spans="1:18" ht="14.45" customHeight="1" x14ac:dyDescent="0.15">
      <c r="A37" s="237">
        <v>4</v>
      </c>
      <c r="B37" s="233"/>
      <c r="C37" s="234"/>
      <c r="D37" s="235"/>
      <c r="E37" s="234"/>
      <c r="F37" s="236"/>
      <c r="G37" s="236"/>
      <c r="H37" s="236"/>
      <c r="I37" s="139">
        <f t="shared" si="2"/>
        <v>0</v>
      </c>
      <c r="J37" s="232"/>
      <c r="L37" s="109"/>
      <c r="N37" s="109"/>
      <c r="O37" s="109"/>
      <c r="P37" s="109"/>
      <c r="Q37" s="109"/>
      <c r="R37" s="109"/>
    </row>
    <row r="38" spans="1:18" ht="14.45" customHeight="1" x14ac:dyDescent="0.15">
      <c r="A38" s="237">
        <v>4</v>
      </c>
      <c r="B38" s="233"/>
      <c r="C38" s="234"/>
      <c r="D38" s="235"/>
      <c r="E38" s="234"/>
      <c r="F38" s="236"/>
      <c r="G38" s="236"/>
      <c r="H38" s="236"/>
      <c r="I38" s="139">
        <f t="shared" si="2"/>
        <v>0</v>
      </c>
      <c r="J38" s="232"/>
    </row>
    <row r="39" spans="1:18" x14ac:dyDescent="0.15">
      <c r="A39" s="237">
        <v>4</v>
      </c>
      <c r="B39" s="233"/>
      <c r="C39" s="234"/>
      <c r="D39" s="235"/>
      <c r="E39" s="234"/>
      <c r="F39" s="236"/>
      <c r="G39" s="236"/>
      <c r="H39" s="236"/>
      <c r="I39" s="139">
        <f t="shared" si="2"/>
        <v>0</v>
      </c>
      <c r="J39" s="232"/>
    </row>
    <row r="40" spans="1:18" x14ac:dyDescent="0.15">
      <c r="A40" s="237">
        <v>4</v>
      </c>
      <c r="B40" s="233"/>
      <c r="C40" s="234"/>
      <c r="D40" s="235"/>
      <c r="E40" s="234"/>
      <c r="F40" s="236"/>
      <c r="G40" s="236"/>
      <c r="H40" s="236"/>
      <c r="I40" s="139">
        <f t="shared" si="2"/>
        <v>0</v>
      </c>
      <c r="J40" s="232"/>
    </row>
    <row r="41" spans="1:18" ht="14.25" thickBot="1" x14ac:dyDescent="0.2">
      <c r="A41" s="170"/>
      <c r="B41" s="171"/>
      <c r="C41" s="43" t="s">
        <v>37</v>
      </c>
      <c r="D41" s="172"/>
      <c r="E41" s="173">
        <f>SUM(E5:E40)</f>
        <v>0</v>
      </c>
      <c r="F41" s="170">
        <f>SUM(F5:F40)</f>
        <v>0</v>
      </c>
      <c r="G41" s="170">
        <f>SUM(G5:G40)</f>
        <v>0</v>
      </c>
      <c r="H41" s="170">
        <f>SUM(H5:H40)</f>
        <v>0</v>
      </c>
      <c r="I41" s="170">
        <f>SUM(E4+E41-F41)</f>
        <v>0</v>
      </c>
      <c r="J41" s="172"/>
      <c r="M41" s="112"/>
    </row>
    <row r="42" spans="1:18" x14ac:dyDescent="0.15">
      <c r="M42" s="112"/>
    </row>
    <row r="43" spans="1:18" x14ac:dyDescent="0.15">
      <c r="M43" s="112"/>
    </row>
    <row r="44" spans="1:18" x14ac:dyDescent="0.15">
      <c r="M44" s="112"/>
    </row>
    <row r="45" spans="1:18" x14ac:dyDescent="0.15">
      <c r="K45" s="109"/>
      <c r="M45" s="112"/>
    </row>
    <row r="46" spans="1:18" x14ac:dyDescent="0.15">
      <c r="K46" s="109"/>
      <c r="M46" s="112"/>
    </row>
    <row r="47" spans="1:18" x14ac:dyDescent="0.15">
      <c r="K47" s="109"/>
      <c r="L47" s="109"/>
      <c r="M47" s="112"/>
    </row>
    <row r="48" spans="1:18" x14ac:dyDescent="0.15">
      <c r="K48" s="109"/>
      <c r="L48" s="109"/>
      <c r="M48" s="112"/>
    </row>
    <row r="49" spans="11:14" x14ac:dyDescent="0.15">
      <c r="K49" s="109"/>
      <c r="L49" s="109"/>
      <c r="M49" s="112"/>
    </row>
    <row r="50" spans="11:14" x14ac:dyDescent="0.15">
      <c r="K50" s="109"/>
      <c r="L50" s="109"/>
      <c r="M50" s="112"/>
    </row>
    <row r="51" spans="11:14" x14ac:dyDescent="0.15">
      <c r="K51" s="109"/>
      <c r="L51" s="109"/>
      <c r="M51" s="112"/>
    </row>
    <row r="52" spans="11:14" x14ac:dyDescent="0.15">
      <c r="K52" s="109"/>
      <c r="L52" s="109"/>
      <c r="M52" s="112"/>
    </row>
    <row r="53" spans="11:14" x14ac:dyDescent="0.15">
      <c r="K53" s="109"/>
      <c r="L53" s="109"/>
      <c r="M53" s="112"/>
    </row>
    <row r="54" spans="11:14" x14ac:dyDescent="0.15">
      <c r="K54" s="109"/>
      <c r="L54" s="109"/>
      <c r="M54" s="112"/>
    </row>
    <row r="55" spans="11:14" x14ac:dyDescent="0.15">
      <c r="K55" s="109"/>
      <c r="L55" s="109"/>
      <c r="M55" s="112"/>
    </row>
    <row r="56" spans="11:14" x14ac:dyDescent="0.15">
      <c r="K56" s="109"/>
      <c r="L56" s="109"/>
      <c r="M56" s="112"/>
    </row>
    <row r="57" spans="11:14" x14ac:dyDescent="0.15">
      <c r="K57" s="109"/>
      <c r="L57" s="109"/>
      <c r="M57" s="112"/>
    </row>
    <row r="58" spans="11:14" x14ac:dyDescent="0.15">
      <c r="K58" s="109"/>
      <c r="L58" s="109"/>
      <c r="M58" s="112"/>
    </row>
    <row r="59" spans="11:14" x14ac:dyDescent="0.15">
      <c r="K59" s="109"/>
      <c r="M59" s="112"/>
      <c r="N59" s="109"/>
    </row>
    <row r="60" spans="11:14" x14ac:dyDescent="0.15">
      <c r="K60" s="109"/>
      <c r="M60" s="112"/>
    </row>
    <row r="61" spans="11:14" x14ac:dyDescent="0.15">
      <c r="K61" s="109"/>
      <c r="M61" s="112"/>
    </row>
    <row r="62" spans="11:14" x14ac:dyDescent="0.15">
      <c r="K62" s="109"/>
      <c r="M62" s="112"/>
    </row>
    <row r="63" spans="11:14" x14ac:dyDescent="0.15">
      <c r="K63" s="109"/>
      <c r="M63" s="112"/>
    </row>
    <row r="64" spans="11:14" x14ac:dyDescent="0.15">
      <c r="K64" s="109"/>
    </row>
    <row r="65" spans="11:11" x14ac:dyDescent="0.15">
      <c r="K65" s="109"/>
    </row>
    <row r="66" spans="11:11" x14ac:dyDescent="0.15">
      <c r="K66" s="109"/>
    </row>
    <row r="67" spans="11:11" x14ac:dyDescent="0.15">
      <c r="K67" s="109"/>
    </row>
    <row r="68" spans="11:11" x14ac:dyDescent="0.15">
      <c r="K68" s="109"/>
    </row>
    <row r="69" spans="11:11" x14ac:dyDescent="0.15">
      <c r="K69" s="109"/>
    </row>
    <row r="70" spans="11:11" x14ac:dyDescent="0.15">
      <c r="K70" s="109"/>
    </row>
    <row r="71" spans="11:11" x14ac:dyDescent="0.15">
      <c r="K71" s="109"/>
    </row>
    <row r="72" spans="11:11" x14ac:dyDescent="0.15">
      <c r="K72" s="109"/>
    </row>
    <row r="73" spans="11:11" x14ac:dyDescent="0.15">
      <c r="K73" s="109"/>
    </row>
    <row r="74" spans="11:11" x14ac:dyDescent="0.15">
      <c r="K74" s="109"/>
    </row>
    <row r="75" spans="11:11" x14ac:dyDescent="0.15">
      <c r="K75" s="109"/>
    </row>
    <row r="76" spans="11:11" x14ac:dyDescent="0.15">
      <c r="K76" s="109"/>
    </row>
    <row r="77" spans="11:11" x14ac:dyDescent="0.15">
      <c r="K77" s="109"/>
    </row>
    <row r="78" spans="11:11" x14ac:dyDescent="0.15">
      <c r="K78" s="109"/>
    </row>
    <row r="79" spans="11:11" x14ac:dyDescent="0.15">
      <c r="K79" s="109"/>
    </row>
    <row r="80" spans="11:11" x14ac:dyDescent="0.15">
      <c r="K80" s="109"/>
    </row>
    <row r="81" spans="11:11" x14ac:dyDescent="0.15">
      <c r="K81" s="109"/>
    </row>
    <row r="82" spans="11:11" x14ac:dyDescent="0.15">
      <c r="K82" s="109"/>
    </row>
    <row r="83" spans="11:11" x14ac:dyDescent="0.15">
      <c r="K83" s="109"/>
    </row>
    <row r="84" spans="11:11" x14ac:dyDescent="0.15">
      <c r="K84" s="109"/>
    </row>
    <row r="85" spans="11:11" x14ac:dyDescent="0.15">
      <c r="K85" s="109"/>
    </row>
  </sheetData>
  <sheetProtection sheet="1" selectLockedCells="1"/>
  <sortState xmlns:xlrd2="http://schemas.microsoft.com/office/spreadsheetml/2017/richdata2" ref="A12:H12">
    <sortCondition sortBy="icon" ref="A12"/>
  </sortState>
  <customSheetViews>
    <customSheetView guid="{4C5F18F6-EA08-4C42-A702-EC5AC8F62FF6}">
      <pane ySplit="3" topLeftCell="A4" activePane="bottomLeft" state="frozen"/>
      <selection pane="bottomLeft" activeCell="H23" sqref="H23"/>
      <colBreaks count="1" manualBreakCount="1">
        <brk id="8" max="1048575" man="1"/>
      </colBreaks>
      <pageMargins left="0.82677165354330717" right="0.23622047244094491" top="0.55118110236220474" bottom="0.55118110236220474" header="0.31496062992125984" footer="0.31496062992125984"/>
      <pageSetup paperSize="9" orientation="portrait" horizontalDpi="4294967293" verticalDpi="300" r:id="rId1"/>
      <headerFooter alignWithMargins="0"/>
    </customSheetView>
  </customSheetViews>
  <mergeCells count="4">
    <mergeCell ref="L2:R2"/>
    <mergeCell ref="M24:N24"/>
    <mergeCell ref="P24:Q24"/>
    <mergeCell ref="A1:J1"/>
  </mergeCells>
  <phoneticPr fontId="2"/>
  <dataValidations count="1">
    <dataValidation type="list" allowBlank="1" showInputMessage="1" showErrorMessage="1" sqref="J5:J40" xr:uid="{00000000-0002-0000-0100-000000000000}">
      <formula1>"A,B,C,D,E,F,G,H,I,J,K,L,M,N,O,P,Q,R,S,T"</formula1>
    </dataValidation>
  </dataValidations>
  <pageMargins left="0.25" right="0.25" top="0.75" bottom="0.75" header="0.3" footer="0.3"/>
  <pageSetup paperSize="9" scale="81" orientation="landscape"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6"/>
  <sheetViews>
    <sheetView workbookViewId="0">
      <pane ySplit="3" topLeftCell="A4" activePane="bottomLeft" state="frozen"/>
      <selection pane="bottomLeft" activeCell="G8" sqref="G8"/>
    </sheetView>
  </sheetViews>
  <sheetFormatPr defaultRowHeight="13.5" x14ac:dyDescent="0.15"/>
  <cols>
    <col min="1" max="2" width="3.625" style="5" customWidth="1"/>
    <col min="3" max="3" width="24.625" style="5" customWidth="1"/>
    <col min="4" max="4" width="6.625" style="23" customWidth="1"/>
    <col min="5" max="5" width="10.625" style="5" customWidth="1"/>
    <col min="6" max="6" width="11.125" style="5" customWidth="1"/>
    <col min="7" max="8" width="9.375" style="111" customWidth="1"/>
    <col min="9" max="9" width="10.625" style="5" customWidth="1"/>
    <col min="10" max="10" width="6.625" style="23" customWidth="1"/>
    <col min="11" max="11" width="5.5" style="5" customWidth="1"/>
    <col min="12" max="12" width="1.625" style="5" customWidth="1"/>
    <col min="13" max="13" width="17.75" style="5" customWidth="1"/>
    <col min="14" max="14" width="8.25" style="5" customWidth="1"/>
    <col min="15" max="15" width="10.625" style="5" customWidth="1"/>
    <col min="16" max="16" width="16.875" style="5" customWidth="1"/>
    <col min="17" max="17" width="9" style="5"/>
    <col min="18" max="18" width="10.375" style="5" customWidth="1"/>
    <col min="19" max="16384" width="9" style="5"/>
  </cols>
  <sheetData>
    <row r="1" spans="1:18" ht="14.25" thickBot="1" x14ac:dyDescent="0.2">
      <c r="A1" s="324" t="s">
        <v>133</v>
      </c>
      <c r="B1" s="324"/>
      <c r="C1" s="324"/>
      <c r="D1" s="324"/>
      <c r="E1" s="324"/>
      <c r="F1" s="324"/>
      <c r="G1" s="324"/>
      <c r="H1" s="324"/>
      <c r="I1" s="324"/>
      <c r="J1" s="324"/>
    </row>
    <row r="2" spans="1:18" ht="16.5" customHeight="1" thickBot="1" x14ac:dyDescent="0.2">
      <c r="A2" s="24"/>
      <c r="B2" s="11"/>
      <c r="C2" s="72" t="s">
        <v>8</v>
      </c>
      <c r="D2" s="8"/>
      <c r="E2" s="11"/>
      <c r="F2" s="11"/>
      <c r="G2" s="114"/>
      <c r="H2" s="114"/>
      <c r="I2" s="11"/>
      <c r="J2" s="7"/>
      <c r="L2" s="325" t="s">
        <v>116</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45" customHeight="1" x14ac:dyDescent="0.15">
      <c r="A4" s="25">
        <v>5</v>
      </c>
      <c r="B4" s="13">
        <v>1</v>
      </c>
      <c r="C4" s="26" t="s">
        <v>10</v>
      </c>
      <c r="D4" s="12"/>
      <c r="E4" s="27">
        <f>SUM('4月'!I41)</f>
        <v>0</v>
      </c>
      <c r="F4" s="220"/>
      <c r="G4" s="230"/>
      <c r="H4" s="230"/>
      <c r="I4" s="27">
        <f>SUM(E4-F4)</f>
        <v>0</v>
      </c>
      <c r="J4" s="12"/>
      <c r="L4" s="13"/>
      <c r="M4" s="45" t="s">
        <v>82</v>
      </c>
      <c r="N4" s="54" t="s">
        <v>15</v>
      </c>
      <c r="O4" s="56">
        <f t="shared" ref="O4:O16" si="0">SUMIF($J$5:$J$35,N4,$E$5:$E$35)</f>
        <v>0</v>
      </c>
      <c r="P4" s="50" t="s">
        <v>94</v>
      </c>
      <c r="Q4" s="54" t="s">
        <v>15</v>
      </c>
      <c r="R4" s="61">
        <f t="shared" ref="R4:R23" si="1">SUMIF($J$5:$J$35,Q4,$F$5:$F$35)</f>
        <v>0</v>
      </c>
    </row>
    <row r="5" spans="1:18" ht="14.45" customHeight="1" x14ac:dyDescent="0.15">
      <c r="A5" s="221">
        <v>5</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ht="14.45" customHeight="1" x14ac:dyDescent="0.15">
      <c r="A6" s="221">
        <v>5</v>
      </c>
      <c r="B6" s="222"/>
      <c r="C6" s="223"/>
      <c r="D6" s="224"/>
      <c r="E6" s="225"/>
      <c r="F6" s="226"/>
      <c r="G6" s="236"/>
      <c r="H6" s="236"/>
      <c r="I6" s="29">
        <f t="shared" ref="I6:I31" si="2">SUM(I5+E6-F6)</f>
        <v>0</v>
      </c>
      <c r="J6" s="227"/>
      <c r="L6" s="14"/>
      <c r="M6" s="46" t="s">
        <v>84</v>
      </c>
      <c r="N6" s="44" t="s">
        <v>17</v>
      </c>
      <c r="O6" s="57">
        <f t="shared" si="0"/>
        <v>0</v>
      </c>
      <c r="P6" s="52" t="s">
        <v>96</v>
      </c>
      <c r="Q6" s="60" t="s">
        <v>17</v>
      </c>
      <c r="R6" s="62">
        <f t="shared" si="1"/>
        <v>0</v>
      </c>
    </row>
    <row r="7" spans="1:18" ht="14.45" customHeight="1" x14ac:dyDescent="0.15">
      <c r="A7" s="221">
        <v>5</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45" customHeight="1" x14ac:dyDescent="0.15">
      <c r="A8" s="221">
        <v>5</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45" customHeight="1" x14ac:dyDescent="0.15">
      <c r="A9" s="221">
        <v>5</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4.45" customHeight="1" x14ac:dyDescent="0.15">
      <c r="A10" s="221">
        <v>5</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4.45" customHeight="1" x14ac:dyDescent="0.15">
      <c r="A11" s="221">
        <v>5</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5</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4.45" customHeight="1" x14ac:dyDescent="0.15">
      <c r="A13" s="221">
        <v>5</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4.45" customHeight="1" x14ac:dyDescent="0.15">
      <c r="A14" s="221">
        <v>5</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4.45" customHeight="1" x14ac:dyDescent="0.15">
      <c r="A15" s="221">
        <v>5</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45" customHeight="1" x14ac:dyDescent="0.15">
      <c r="A16" s="221">
        <v>5</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ht="14.45" customHeight="1" x14ac:dyDescent="0.15">
      <c r="A17" s="221">
        <v>5</v>
      </c>
      <c r="B17" s="222"/>
      <c r="C17" s="223"/>
      <c r="D17" s="224"/>
      <c r="E17" s="225"/>
      <c r="F17" s="226"/>
      <c r="G17" s="236"/>
      <c r="H17" s="236"/>
      <c r="I17" s="29">
        <f t="shared" si="2"/>
        <v>0</v>
      </c>
      <c r="J17" s="227"/>
      <c r="L17" s="15"/>
      <c r="M17" s="47"/>
      <c r="N17" s="55"/>
      <c r="O17" s="57"/>
      <c r="P17" s="51" t="s">
        <v>107</v>
      </c>
      <c r="Q17" s="44" t="s">
        <v>31</v>
      </c>
      <c r="R17" s="62">
        <f t="shared" si="1"/>
        <v>0</v>
      </c>
    </row>
    <row r="18" spans="1:18" ht="14.45" customHeight="1" x14ac:dyDescent="0.15">
      <c r="A18" s="221">
        <v>5</v>
      </c>
      <c r="B18" s="222"/>
      <c r="C18" s="223"/>
      <c r="D18" s="224"/>
      <c r="E18" s="225"/>
      <c r="F18" s="226"/>
      <c r="G18" s="236"/>
      <c r="H18" s="236"/>
      <c r="I18" s="29">
        <f t="shared" si="2"/>
        <v>0</v>
      </c>
      <c r="J18" s="227"/>
      <c r="L18" s="15"/>
      <c r="M18" s="47"/>
      <c r="N18" s="55"/>
      <c r="O18" s="57"/>
      <c r="P18" s="51" t="s">
        <v>112</v>
      </c>
      <c r="Q18" s="44" t="s">
        <v>32</v>
      </c>
      <c r="R18" s="62">
        <f t="shared" si="1"/>
        <v>0</v>
      </c>
    </row>
    <row r="19" spans="1:18" ht="14.45" customHeight="1" x14ac:dyDescent="0.15">
      <c r="A19" s="221">
        <v>5</v>
      </c>
      <c r="B19" s="222"/>
      <c r="C19" s="223"/>
      <c r="D19" s="224"/>
      <c r="E19" s="225"/>
      <c r="F19" s="226"/>
      <c r="G19" s="236"/>
      <c r="H19" s="236"/>
      <c r="I19" s="29">
        <f t="shared" si="2"/>
        <v>0</v>
      </c>
      <c r="J19" s="227"/>
      <c r="L19" s="15"/>
      <c r="M19" s="47"/>
      <c r="N19" s="55"/>
      <c r="O19" s="57"/>
      <c r="P19" s="51" t="s">
        <v>109</v>
      </c>
      <c r="Q19" s="44" t="s">
        <v>33</v>
      </c>
      <c r="R19" s="62">
        <f t="shared" si="1"/>
        <v>0</v>
      </c>
    </row>
    <row r="20" spans="1:18" ht="14.45" customHeight="1" x14ac:dyDescent="0.15">
      <c r="A20" s="221">
        <v>5</v>
      </c>
      <c r="B20" s="222"/>
      <c r="C20" s="223"/>
      <c r="D20" s="224"/>
      <c r="E20" s="225"/>
      <c r="F20" s="226"/>
      <c r="G20" s="236"/>
      <c r="H20" s="236"/>
      <c r="I20" s="29">
        <f t="shared" si="2"/>
        <v>0</v>
      </c>
      <c r="J20" s="227"/>
      <c r="L20" s="15"/>
      <c r="M20" s="47"/>
      <c r="N20" s="55"/>
      <c r="O20" s="57"/>
      <c r="P20" s="51" t="s">
        <v>110</v>
      </c>
      <c r="Q20" s="60" t="s">
        <v>34</v>
      </c>
      <c r="R20" s="62">
        <f t="shared" si="1"/>
        <v>0</v>
      </c>
    </row>
    <row r="21" spans="1:18" ht="14.45" customHeight="1" x14ac:dyDescent="0.15">
      <c r="A21" s="221">
        <v>5</v>
      </c>
      <c r="B21" s="222"/>
      <c r="C21" s="223"/>
      <c r="D21" s="224"/>
      <c r="E21" s="225"/>
      <c r="F21" s="226"/>
      <c r="G21" s="236"/>
      <c r="H21" s="236"/>
      <c r="I21" s="29">
        <f t="shared" si="2"/>
        <v>0</v>
      </c>
      <c r="J21" s="227"/>
      <c r="L21" s="15"/>
      <c r="M21" s="47"/>
      <c r="N21" s="55"/>
      <c r="O21" s="58"/>
      <c r="P21" s="97" t="s">
        <v>121</v>
      </c>
      <c r="Q21" s="98" t="s">
        <v>118</v>
      </c>
      <c r="R21" s="62">
        <f t="shared" si="1"/>
        <v>0</v>
      </c>
    </row>
    <row r="22" spans="1:18" ht="14.45" customHeight="1" x14ac:dyDescent="0.15">
      <c r="A22" s="221">
        <v>5</v>
      </c>
      <c r="B22" s="222"/>
      <c r="C22" s="223"/>
      <c r="D22" s="224"/>
      <c r="E22" s="225"/>
      <c r="F22" s="226"/>
      <c r="G22" s="236"/>
      <c r="H22" s="236"/>
      <c r="I22" s="29">
        <f t="shared" si="2"/>
        <v>0</v>
      </c>
      <c r="J22" s="227"/>
      <c r="L22" s="15"/>
      <c r="M22" s="47"/>
      <c r="N22" s="55"/>
      <c r="O22" s="58"/>
      <c r="P22" s="99" t="s">
        <v>124</v>
      </c>
      <c r="Q22" s="100" t="s">
        <v>119</v>
      </c>
      <c r="R22" s="62">
        <f>SUMIF($J$5:$J$35,Q22,$F$5:$F$35)</f>
        <v>0</v>
      </c>
    </row>
    <row r="23" spans="1:18" ht="14.45" customHeight="1" thickBot="1" x14ac:dyDescent="0.2">
      <c r="A23" s="221">
        <v>5</v>
      </c>
      <c r="B23" s="222"/>
      <c r="C23" s="223"/>
      <c r="D23" s="224"/>
      <c r="E23" s="225"/>
      <c r="F23" s="226"/>
      <c r="G23" s="236"/>
      <c r="H23" s="236"/>
      <c r="I23" s="29">
        <f t="shared" si="2"/>
        <v>0</v>
      </c>
      <c r="J23" s="227"/>
      <c r="L23" s="16"/>
      <c r="M23" s="49"/>
      <c r="N23" s="95"/>
      <c r="O23" s="58"/>
      <c r="P23" s="97" t="s">
        <v>123</v>
      </c>
      <c r="Q23" s="96" t="s">
        <v>120</v>
      </c>
      <c r="R23" s="63">
        <f t="shared" si="1"/>
        <v>0</v>
      </c>
    </row>
    <row r="24" spans="1:18" ht="14.45" customHeight="1" thickTop="1" thickBot="1" x14ac:dyDescent="0.2">
      <c r="A24" s="221">
        <v>5</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ht="14.45" customHeight="1" x14ac:dyDescent="0.15">
      <c r="A25" s="221">
        <v>5</v>
      </c>
      <c r="B25" s="222"/>
      <c r="C25" s="223"/>
      <c r="D25" s="224"/>
      <c r="E25" s="225"/>
      <c r="F25" s="226"/>
      <c r="G25" s="236"/>
      <c r="H25" s="236"/>
      <c r="I25" s="29">
        <f t="shared" si="2"/>
        <v>0</v>
      </c>
      <c r="J25" s="227"/>
    </row>
    <row r="26" spans="1:18" ht="14.45" customHeight="1" x14ac:dyDescent="0.15">
      <c r="A26" s="221">
        <v>5</v>
      </c>
      <c r="B26" s="222"/>
      <c r="C26" s="223"/>
      <c r="D26" s="224"/>
      <c r="E26" s="225"/>
      <c r="F26" s="226"/>
      <c r="G26" s="236"/>
      <c r="H26" s="236"/>
      <c r="I26" s="29">
        <f t="shared" si="2"/>
        <v>0</v>
      </c>
      <c r="J26" s="227"/>
    </row>
    <row r="27" spans="1:18" ht="14.45" customHeight="1" x14ac:dyDescent="0.15">
      <c r="A27" s="221">
        <v>5</v>
      </c>
      <c r="B27" s="222"/>
      <c r="C27" s="223"/>
      <c r="D27" s="224"/>
      <c r="E27" s="225"/>
      <c r="F27" s="226"/>
      <c r="G27" s="236"/>
      <c r="H27" s="236"/>
      <c r="I27" s="29">
        <f t="shared" si="2"/>
        <v>0</v>
      </c>
      <c r="J27" s="227"/>
    </row>
    <row r="28" spans="1:18" ht="14.45" customHeight="1" x14ac:dyDescent="0.15">
      <c r="A28" s="221">
        <v>5</v>
      </c>
      <c r="B28" s="222"/>
      <c r="C28" s="223"/>
      <c r="D28" s="224"/>
      <c r="E28" s="225"/>
      <c r="F28" s="226"/>
      <c r="G28" s="236"/>
      <c r="H28" s="236"/>
      <c r="I28" s="29">
        <f t="shared" si="2"/>
        <v>0</v>
      </c>
      <c r="J28" s="227"/>
    </row>
    <row r="29" spans="1:18" ht="14.45" customHeight="1" x14ac:dyDescent="0.15">
      <c r="A29" s="221">
        <v>5</v>
      </c>
      <c r="B29" s="222"/>
      <c r="C29" s="223"/>
      <c r="D29" s="224"/>
      <c r="E29" s="225"/>
      <c r="F29" s="226"/>
      <c r="G29" s="236"/>
      <c r="H29" s="236"/>
      <c r="I29" s="29">
        <f t="shared" si="2"/>
        <v>0</v>
      </c>
      <c r="J29" s="227"/>
    </row>
    <row r="30" spans="1:18" ht="14.45" customHeight="1" x14ac:dyDescent="0.15">
      <c r="A30" s="221">
        <v>5</v>
      </c>
      <c r="B30" s="222"/>
      <c r="C30" s="223"/>
      <c r="D30" s="224"/>
      <c r="E30" s="225"/>
      <c r="F30" s="226"/>
      <c r="G30" s="236"/>
      <c r="H30" s="236"/>
      <c r="I30" s="29">
        <f t="shared" si="2"/>
        <v>0</v>
      </c>
      <c r="J30" s="227"/>
    </row>
    <row r="31" spans="1:18" ht="14.45" customHeight="1" x14ac:dyDescent="0.15">
      <c r="A31" s="221">
        <v>5</v>
      </c>
      <c r="B31" s="222"/>
      <c r="C31" s="223"/>
      <c r="D31" s="224"/>
      <c r="E31" s="225"/>
      <c r="F31" s="226"/>
      <c r="G31" s="236"/>
      <c r="H31" s="236"/>
      <c r="I31" s="29">
        <f t="shared" si="2"/>
        <v>0</v>
      </c>
      <c r="J31" s="227"/>
    </row>
    <row r="32" spans="1:18" x14ac:dyDescent="0.15">
      <c r="A32" s="221">
        <v>5</v>
      </c>
      <c r="B32" s="222"/>
      <c r="C32" s="223"/>
      <c r="D32" s="224"/>
      <c r="E32" s="225"/>
      <c r="F32" s="226"/>
      <c r="G32" s="236"/>
      <c r="H32" s="236"/>
      <c r="I32" s="29">
        <f>SUM(I31+E32-F32)</f>
        <v>0</v>
      </c>
      <c r="J32" s="227"/>
    </row>
    <row r="33" spans="1:10" x14ac:dyDescent="0.15">
      <c r="A33" s="221">
        <v>5</v>
      </c>
      <c r="B33" s="222"/>
      <c r="C33" s="223"/>
      <c r="D33" s="224"/>
      <c r="E33" s="225"/>
      <c r="F33" s="226"/>
      <c r="G33" s="236"/>
      <c r="H33" s="236"/>
      <c r="I33" s="29">
        <f>SUM(I32+E33-F33)</f>
        <v>0</v>
      </c>
      <c r="J33" s="227"/>
    </row>
    <row r="34" spans="1:10" x14ac:dyDescent="0.15">
      <c r="A34" s="221">
        <v>5</v>
      </c>
      <c r="B34" s="222"/>
      <c r="C34" s="223"/>
      <c r="D34" s="224"/>
      <c r="E34" s="225"/>
      <c r="F34" s="226"/>
      <c r="G34" s="236"/>
      <c r="H34" s="236"/>
      <c r="I34" s="29">
        <f>SUM(I33+E34-F34)</f>
        <v>0</v>
      </c>
      <c r="J34" s="227"/>
    </row>
    <row r="35" spans="1:10" x14ac:dyDescent="0.15">
      <c r="A35" s="221">
        <v>5</v>
      </c>
      <c r="B35" s="222"/>
      <c r="C35" s="223"/>
      <c r="D35" s="224"/>
      <c r="E35" s="225"/>
      <c r="F35" s="226"/>
      <c r="G35" s="236"/>
      <c r="H35" s="236"/>
      <c r="I35" s="29">
        <f>SUM(I34+E35-F35)</f>
        <v>0</v>
      </c>
      <c r="J35" s="227"/>
    </row>
    <row r="36" spans="1:10" ht="14.25" thickBot="1" x14ac:dyDescent="0.2">
      <c r="A36" s="30"/>
      <c r="B36" s="18"/>
      <c r="C36" s="19" t="s">
        <v>9</v>
      </c>
      <c r="D36" s="20"/>
      <c r="E36" s="21">
        <f>SUM(E5:E35)</f>
        <v>0</v>
      </c>
      <c r="F36" s="22">
        <f>SUM(F5:F35)</f>
        <v>0</v>
      </c>
      <c r="G36" s="170">
        <f>SUM(G5:G35)</f>
        <v>0</v>
      </c>
      <c r="H36" s="170">
        <f>SUM(H5:H35)</f>
        <v>0</v>
      </c>
      <c r="I36" s="21">
        <f>SUM(E4+E36-F36)</f>
        <v>0</v>
      </c>
      <c r="J36" s="20"/>
    </row>
  </sheetData>
  <sheetProtection sheet="1" selectLockedCells="1"/>
  <protectedRanges>
    <protectedRange sqref="N23" name="範囲1"/>
  </protectedRanges>
  <customSheetViews>
    <customSheetView guid="{4C5F18F6-EA08-4C42-A702-EC5AC8F62FF6}">
      <pane ySplit="3" topLeftCell="A4" activePane="bottomLeft" state="frozen"/>
      <selection pane="bottomLeft" activeCell="K1" sqref="K1:N65536"/>
      <colBreaks count="1" manualBreakCount="1">
        <brk id="8" max="1048575" man="1"/>
      </colBreaks>
      <pageMargins left="0.75" right="0.75" top="1" bottom="1" header="0.51200000000000001" footer="0.51200000000000001"/>
      <pageSetup paperSize="9" orientation="portrait" horizontalDpi="4294967293" r:id="rId1"/>
      <headerFooter alignWithMargins="0"/>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200-000000000000}">
      <formula1>"A,B,C,D,E,F,G,H,I,J,K,L,M,N,O,P,Q,R,S,T"</formula1>
    </dataValidation>
  </dataValidations>
  <pageMargins left="0.25" right="0.25" top="0.75" bottom="0.75" header="0.3" footer="0.3"/>
  <pageSetup paperSize="9" scale="93" orientation="landscape" horizontalDpi="4294967293"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zoomScale="90" zoomScaleNormal="90" workbookViewId="0">
      <pane ySplit="3" topLeftCell="A4" activePane="bottomLeft" state="frozen"/>
      <selection pane="bottomLeft" activeCell="F35" sqref="F35"/>
    </sheetView>
  </sheetViews>
  <sheetFormatPr defaultRowHeight="13.5" x14ac:dyDescent="0.15"/>
  <cols>
    <col min="1" max="1" width="3.625" style="5" customWidth="1"/>
    <col min="2" max="2" width="4.375" style="5" customWidth="1"/>
    <col min="3" max="3" width="24.625" style="5" customWidth="1"/>
    <col min="4" max="4" width="6.625" style="23" customWidth="1"/>
    <col min="5" max="5" width="11.375" style="5" customWidth="1"/>
    <col min="6" max="6" width="11.5" style="5" customWidth="1"/>
    <col min="7" max="8" width="9.375" style="111" customWidth="1"/>
    <col min="9" max="9" width="11.25" style="5" customWidth="1"/>
    <col min="10" max="10" width="6.625" style="23" customWidth="1"/>
    <col min="11" max="11" width="6.25" style="5" customWidth="1"/>
    <col min="12" max="12" width="1.625" style="5" customWidth="1"/>
    <col min="13" max="13" width="17.875" style="5" customWidth="1"/>
    <col min="14" max="14" width="9.375" style="5" customWidth="1"/>
    <col min="15" max="15" width="11.25" style="5" customWidth="1"/>
    <col min="16" max="16" width="17" style="5" customWidth="1"/>
    <col min="17" max="17" width="9.75" style="5" customWidth="1"/>
    <col min="18" max="18" width="11.75" style="5" customWidth="1"/>
    <col min="19" max="16384" width="9" style="5"/>
  </cols>
  <sheetData>
    <row r="1" spans="1:18" ht="14.25" thickBot="1" x14ac:dyDescent="0.2">
      <c r="A1" s="324" t="s">
        <v>133</v>
      </c>
      <c r="B1" s="324"/>
      <c r="C1" s="324"/>
      <c r="D1" s="324"/>
      <c r="E1" s="324"/>
      <c r="F1" s="324"/>
      <c r="G1" s="324"/>
      <c r="H1" s="324"/>
      <c r="I1" s="324"/>
      <c r="J1" s="324"/>
    </row>
    <row r="2" spans="1:18" ht="16.5" customHeight="1" thickBot="1" x14ac:dyDescent="0.2">
      <c r="A2" s="24"/>
      <c r="B2" s="11"/>
      <c r="C2" s="72" t="s">
        <v>39</v>
      </c>
      <c r="D2" s="8"/>
      <c r="E2" s="11"/>
      <c r="F2" s="11"/>
      <c r="G2" s="114"/>
      <c r="H2" s="114"/>
      <c r="I2" s="11"/>
      <c r="J2" s="7"/>
      <c r="L2" s="325" t="s">
        <v>59</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45" customHeight="1" x14ac:dyDescent="0.15">
      <c r="A4" s="25">
        <v>6</v>
      </c>
      <c r="B4" s="13">
        <v>1</v>
      </c>
      <c r="C4" s="26" t="s">
        <v>10</v>
      </c>
      <c r="D4" s="12"/>
      <c r="E4" s="27">
        <f>SUM('5月'!I36)</f>
        <v>0</v>
      </c>
      <c r="F4" s="220"/>
      <c r="G4" s="230"/>
      <c r="H4" s="230"/>
      <c r="I4" s="27">
        <f>SUM(E4-F4)</f>
        <v>0</v>
      </c>
      <c r="J4" s="12"/>
      <c r="L4" s="13"/>
      <c r="M4" s="45" t="s">
        <v>82</v>
      </c>
      <c r="N4" s="54" t="s">
        <v>15</v>
      </c>
      <c r="O4" s="56">
        <f t="shared" ref="O4:O16" si="0">SUMIF($J$5:$J$35,N4,$E$5:$E$35)</f>
        <v>0</v>
      </c>
      <c r="P4" s="50" t="s">
        <v>94</v>
      </c>
      <c r="Q4" s="54" t="s">
        <v>15</v>
      </c>
      <c r="R4" s="61">
        <f t="shared" ref="R4:R23" si="1">SUMIF($J$5:$J$35,Q4,$F$5:$F$35)</f>
        <v>0</v>
      </c>
    </row>
    <row r="5" spans="1:18" ht="14.45" customHeight="1" x14ac:dyDescent="0.15">
      <c r="A5" s="221">
        <v>6</v>
      </c>
      <c r="B5" s="222"/>
      <c r="C5" s="223"/>
      <c r="D5" s="224"/>
      <c r="E5" s="225"/>
      <c r="F5" s="226"/>
      <c r="G5" s="236"/>
      <c r="H5" s="236"/>
      <c r="I5" s="29">
        <f t="shared" ref="I5:I35" si="2">SUM(I4+E5-F5)</f>
        <v>0</v>
      </c>
      <c r="J5" s="227"/>
      <c r="L5" s="14"/>
      <c r="M5" s="46" t="s">
        <v>83</v>
      </c>
      <c r="N5" s="44" t="s">
        <v>16</v>
      </c>
      <c r="O5" s="57">
        <f t="shared" si="0"/>
        <v>0</v>
      </c>
      <c r="P5" s="51" t="s">
        <v>95</v>
      </c>
      <c r="Q5" s="44" t="s">
        <v>16</v>
      </c>
      <c r="R5" s="62">
        <f t="shared" si="1"/>
        <v>0</v>
      </c>
    </row>
    <row r="6" spans="1:18" ht="14.45" customHeight="1" x14ac:dyDescent="0.15">
      <c r="A6" s="221">
        <v>6</v>
      </c>
      <c r="B6" s="222"/>
      <c r="C6" s="223"/>
      <c r="D6" s="224"/>
      <c r="E6" s="225"/>
      <c r="F6" s="226"/>
      <c r="G6" s="236"/>
      <c r="H6" s="236"/>
      <c r="I6" s="29">
        <f t="shared" si="2"/>
        <v>0</v>
      </c>
      <c r="J6" s="227"/>
      <c r="L6" s="14"/>
      <c r="M6" s="46" t="s">
        <v>84</v>
      </c>
      <c r="N6" s="44" t="s">
        <v>17</v>
      </c>
      <c r="O6" s="57">
        <f t="shared" si="0"/>
        <v>0</v>
      </c>
      <c r="P6" s="52" t="s">
        <v>96</v>
      </c>
      <c r="Q6" s="60" t="s">
        <v>17</v>
      </c>
      <c r="R6" s="62">
        <f t="shared" si="1"/>
        <v>0</v>
      </c>
    </row>
    <row r="7" spans="1:18" ht="14.45" customHeight="1" x14ac:dyDescent="0.15">
      <c r="A7" s="221">
        <v>6</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45" customHeight="1" x14ac:dyDescent="0.15">
      <c r="A8" s="221">
        <v>6</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45" customHeight="1" x14ac:dyDescent="0.15">
      <c r="A9" s="221">
        <v>6</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4.45" customHeight="1" x14ac:dyDescent="0.15">
      <c r="A10" s="221">
        <v>6</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4.45" customHeight="1" x14ac:dyDescent="0.15">
      <c r="A11" s="221">
        <v>6</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6</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4.45" customHeight="1" x14ac:dyDescent="0.15">
      <c r="A13" s="221">
        <v>6</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4.45" customHeight="1" x14ac:dyDescent="0.15">
      <c r="A14" s="221">
        <v>6</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4.45" customHeight="1" x14ac:dyDescent="0.15">
      <c r="A15" s="221">
        <v>6</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45" customHeight="1" x14ac:dyDescent="0.15">
      <c r="A16" s="221">
        <v>6</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ht="14.45" customHeight="1" x14ac:dyDescent="0.15">
      <c r="A17" s="221">
        <v>6</v>
      </c>
      <c r="B17" s="222"/>
      <c r="C17" s="223"/>
      <c r="D17" s="224"/>
      <c r="E17" s="225"/>
      <c r="F17" s="226"/>
      <c r="G17" s="236"/>
      <c r="H17" s="236"/>
      <c r="I17" s="29">
        <f t="shared" si="2"/>
        <v>0</v>
      </c>
      <c r="J17" s="227"/>
      <c r="L17" s="15"/>
      <c r="M17" s="47"/>
      <c r="N17" s="55"/>
      <c r="O17" s="57"/>
      <c r="P17" s="51" t="s">
        <v>107</v>
      </c>
      <c r="Q17" s="44" t="s">
        <v>31</v>
      </c>
      <c r="R17" s="62">
        <f t="shared" si="1"/>
        <v>0</v>
      </c>
    </row>
    <row r="18" spans="1:18" ht="14.45" customHeight="1" x14ac:dyDescent="0.15">
      <c r="A18" s="221">
        <v>6</v>
      </c>
      <c r="B18" s="222"/>
      <c r="C18" s="223"/>
      <c r="D18" s="224"/>
      <c r="E18" s="225"/>
      <c r="F18" s="226"/>
      <c r="G18" s="236"/>
      <c r="H18" s="236"/>
      <c r="I18" s="29">
        <f t="shared" si="2"/>
        <v>0</v>
      </c>
      <c r="J18" s="227"/>
      <c r="L18" s="15"/>
      <c r="M18" s="47"/>
      <c r="N18" s="55"/>
      <c r="O18" s="57"/>
      <c r="P18" s="51" t="s">
        <v>112</v>
      </c>
      <c r="Q18" s="44" t="s">
        <v>32</v>
      </c>
      <c r="R18" s="62">
        <f t="shared" si="1"/>
        <v>0</v>
      </c>
    </row>
    <row r="19" spans="1:18" ht="14.45" customHeight="1" x14ac:dyDescent="0.15">
      <c r="A19" s="221">
        <v>6</v>
      </c>
      <c r="B19" s="222"/>
      <c r="C19" s="223"/>
      <c r="D19" s="224"/>
      <c r="E19" s="225"/>
      <c r="F19" s="226"/>
      <c r="G19" s="236"/>
      <c r="H19" s="236"/>
      <c r="I19" s="29">
        <f t="shared" si="2"/>
        <v>0</v>
      </c>
      <c r="J19" s="227"/>
      <c r="L19" s="15"/>
      <c r="M19" s="47"/>
      <c r="N19" s="55"/>
      <c r="O19" s="57"/>
      <c r="P19" s="51" t="s">
        <v>109</v>
      </c>
      <c r="Q19" s="44" t="s">
        <v>33</v>
      </c>
      <c r="R19" s="62">
        <f t="shared" si="1"/>
        <v>0</v>
      </c>
    </row>
    <row r="20" spans="1:18" ht="14.45" customHeight="1" x14ac:dyDescent="0.15">
      <c r="A20" s="221">
        <v>6</v>
      </c>
      <c r="B20" s="222"/>
      <c r="C20" s="223"/>
      <c r="D20" s="224"/>
      <c r="E20" s="225"/>
      <c r="F20" s="226"/>
      <c r="G20" s="236"/>
      <c r="H20" s="236"/>
      <c r="I20" s="29">
        <f t="shared" si="2"/>
        <v>0</v>
      </c>
      <c r="J20" s="227"/>
      <c r="L20" s="15"/>
      <c r="M20" s="47"/>
      <c r="N20" s="55"/>
      <c r="O20" s="57"/>
      <c r="P20" s="51" t="s">
        <v>110</v>
      </c>
      <c r="Q20" s="60" t="s">
        <v>34</v>
      </c>
      <c r="R20" s="62">
        <f t="shared" si="1"/>
        <v>0</v>
      </c>
    </row>
    <row r="21" spans="1:18" ht="14.45" customHeight="1" x14ac:dyDescent="0.15">
      <c r="A21" s="221">
        <v>6</v>
      </c>
      <c r="B21" s="222"/>
      <c r="C21" s="223"/>
      <c r="D21" s="224"/>
      <c r="E21" s="225"/>
      <c r="F21" s="226"/>
      <c r="G21" s="236"/>
      <c r="H21" s="236"/>
      <c r="I21" s="29">
        <f t="shared" si="2"/>
        <v>0</v>
      </c>
      <c r="J21" s="227"/>
      <c r="L21" s="15"/>
      <c r="M21" s="47"/>
      <c r="N21" s="55"/>
      <c r="O21" s="58"/>
      <c r="P21" s="97" t="s">
        <v>121</v>
      </c>
      <c r="Q21" s="98" t="s">
        <v>118</v>
      </c>
      <c r="R21" s="62">
        <f t="shared" si="1"/>
        <v>0</v>
      </c>
    </row>
    <row r="22" spans="1:18" ht="14.45" customHeight="1" x14ac:dyDescent="0.15">
      <c r="A22" s="221">
        <v>6</v>
      </c>
      <c r="B22" s="222"/>
      <c r="C22" s="223"/>
      <c r="D22" s="224"/>
      <c r="E22" s="225"/>
      <c r="F22" s="226"/>
      <c r="G22" s="236"/>
      <c r="H22" s="236"/>
      <c r="I22" s="29">
        <f t="shared" si="2"/>
        <v>0</v>
      </c>
      <c r="J22" s="227"/>
      <c r="L22" s="15"/>
      <c r="M22" s="47"/>
      <c r="N22" s="55"/>
      <c r="O22" s="58"/>
      <c r="P22" s="99" t="s">
        <v>122</v>
      </c>
      <c r="Q22" s="100" t="s">
        <v>119</v>
      </c>
      <c r="R22" s="62">
        <f t="shared" si="1"/>
        <v>0</v>
      </c>
    </row>
    <row r="23" spans="1:18" ht="14.25" thickBot="1" x14ac:dyDescent="0.2">
      <c r="A23" s="221">
        <v>6</v>
      </c>
      <c r="B23" s="222"/>
      <c r="C23" s="223"/>
      <c r="D23" s="224"/>
      <c r="E23" s="225"/>
      <c r="F23" s="226"/>
      <c r="G23" s="236"/>
      <c r="H23" s="236"/>
      <c r="I23" s="29">
        <f t="shared" si="2"/>
        <v>0</v>
      </c>
      <c r="J23" s="227"/>
      <c r="L23" s="16"/>
      <c r="M23" s="49"/>
      <c r="N23" s="95"/>
      <c r="O23" s="58"/>
      <c r="P23" s="97" t="s">
        <v>123</v>
      </c>
      <c r="Q23" s="96" t="s">
        <v>120</v>
      </c>
      <c r="R23" s="62">
        <f t="shared" si="1"/>
        <v>0</v>
      </c>
    </row>
    <row r="24" spans="1:18" ht="15" thickTop="1" thickBot="1" x14ac:dyDescent="0.2">
      <c r="A24" s="221">
        <v>6</v>
      </c>
      <c r="B24" s="222"/>
      <c r="C24" s="223"/>
      <c r="D24" s="224"/>
      <c r="E24" s="225"/>
      <c r="F24" s="226"/>
      <c r="G24" s="236"/>
      <c r="H24" s="236"/>
      <c r="I24" s="29">
        <f t="shared" si="2"/>
        <v>0</v>
      </c>
      <c r="J24" s="227"/>
      <c r="L24" s="17"/>
      <c r="M24" s="328" t="s">
        <v>13</v>
      </c>
      <c r="N24" s="329"/>
      <c r="O24" s="59">
        <f>SUM(O4:O23)</f>
        <v>0</v>
      </c>
      <c r="P24" s="330" t="s">
        <v>14</v>
      </c>
      <c r="Q24" s="329"/>
      <c r="R24" s="101">
        <f>SUM(R4:R23)</f>
        <v>0</v>
      </c>
    </row>
    <row r="25" spans="1:18" x14ac:dyDescent="0.15">
      <c r="A25" s="221">
        <v>6</v>
      </c>
      <c r="B25" s="222"/>
      <c r="C25" s="223"/>
      <c r="D25" s="224"/>
      <c r="E25" s="225"/>
      <c r="F25" s="226"/>
      <c r="G25" s="236"/>
      <c r="H25" s="236"/>
      <c r="I25" s="29">
        <f t="shared" si="2"/>
        <v>0</v>
      </c>
      <c r="J25" s="227"/>
    </row>
    <row r="26" spans="1:18" x14ac:dyDescent="0.15">
      <c r="A26" s="221">
        <v>6</v>
      </c>
      <c r="B26" s="222"/>
      <c r="C26" s="223"/>
      <c r="D26" s="224"/>
      <c r="E26" s="225"/>
      <c r="F26" s="226"/>
      <c r="G26" s="236"/>
      <c r="H26" s="236"/>
      <c r="I26" s="29">
        <f t="shared" si="2"/>
        <v>0</v>
      </c>
      <c r="J26" s="227"/>
    </row>
    <row r="27" spans="1:18" x14ac:dyDescent="0.15">
      <c r="A27" s="221">
        <v>6</v>
      </c>
      <c r="B27" s="222"/>
      <c r="C27" s="223"/>
      <c r="D27" s="224"/>
      <c r="E27" s="225"/>
      <c r="F27" s="226"/>
      <c r="G27" s="236"/>
      <c r="H27" s="236"/>
      <c r="I27" s="29">
        <f t="shared" si="2"/>
        <v>0</v>
      </c>
      <c r="J27" s="227"/>
    </row>
    <row r="28" spans="1:18" x14ac:dyDescent="0.15">
      <c r="A28" s="221">
        <v>6</v>
      </c>
      <c r="B28" s="222"/>
      <c r="C28" s="223"/>
      <c r="D28" s="224"/>
      <c r="E28" s="225"/>
      <c r="F28" s="226"/>
      <c r="G28" s="236"/>
      <c r="H28" s="236"/>
      <c r="I28" s="29">
        <f t="shared" si="2"/>
        <v>0</v>
      </c>
      <c r="J28" s="227"/>
    </row>
    <row r="29" spans="1:18" x14ac:dyDescent="0.15">
      <c r="A29" s="221">
        <v>6</v>
      </c>
      <c r="B29" s="222"/>
      <c r="C29" s="223"/>
      <c r="D29" s="224"/>
      <c r="E29" s="225"/>
      <c r="F29" s="226"/>
      <c r="G29" s="236"/>
      <c r="H29" s="236"/>
      <c r="I29" s="29">
        <f t="shared" si="2"/>
        <v>0</v>
      </c>
      <c r="J29" s="227"/>
    </row>
    <row r="30" spans="1:18" x14ac:dyDescent="0.15">
      <c r="A30" s="221">
        <v>6</v>
      </c>
      <c r="B30" s="222"/>
      <c r="C30" s="223"/>
      <c r="D30" s="224"/>
      <c r="E30" s="225"/>
      <c r="F30" s="226"/>
      <c r="G30" s="236"/>
      <c r="H30" s="236"/>
      <c r="I30" s="29">
        <f t="shared" si="2"/>
        <v>0</v>
      </c>
      <c r="J30" s="227"/>
    </row>
    <row r="31" spans="1:18" x14ac:dyDescent="0.15">
      <c r="A31" s="221">
        <v>6</v>
      </c>
      <c r="B31" s="222"/>
      <c r="C31" s="223"/>
      <c r="D31" s="224"/>
      <c r="E31" s="225"/>
      <c r="F31" s="226"/>
      <c r="G31" s="236"/>
      <c r="H31" s="236"/>
      <c r="I31" s="29">
        <f t="shared" si="2"/>
        <v>0</v>
      </c>
      <c r="J31" s="227"/>
    </row>
    <row r="32" spans="1:18" x14ac:dyDescent="0.15">
      <c r="A32" s="221">
        <v>6</v>
      </c>
      <c r="B32" s="222"/>
      <c r="C32" s="223"/>
      <c r="D32" s="224"/>
      <c r="E32" s="225"/>
      <c r="F32" s="226"/>
      <c r="G32" s="236"/>
      <c r="H32" s="236"/>
      <c r="I32" s="29">
        <f t="shared" si="2"/>
        <v>0</v>
      </c>
      <c r="J32" s="227"/>
    </row>
    <row r="33" spans="1:10" x14ac:dyDescent="0.15">
      <c r="A33" s="221">
        <v>6</v>
      </c>
      <c r="B33" s="222"/>
      <c r="C33" s="223"/>
      <c r="D33" s="224"/>
      <c r="E33" s="225"/>
      <c r="F33" s="226"/>
      <c r="G33" s="236"/>
      <c r="H33" s="236"/>
      <c r="I33" s="29">
        <f t="shared" si="2"/>
        <v>0</v>
      </c>
      <c r="J33" s="227"/>
    </row>
    <row r="34" spans="1:10" x14ac:dyDescent="0.15">
      <c r="A34" s="221">
        <v>6</v>
      </c>
      <c r="B34" s="222"/>
      <c r="C34" s="223"/>
      <c r="D34" s="224"/>
      <c r="E34" s="225"/>
      <c r="F34" s="226"/>
      <c r="G34" s="236"/>
      <c r="H34" s="236"/>
      <c r="I34" s="29">
        <f t="shared" si="2"/>
        <v>0</v>
      </c>
      <c r="J34" s="227"/>
    </row>
    <row r="35" spans="1:10" x14ac:dyDescent="0.15">
      <c r="A35" s="221">
        <v>6</v>
      </c>
      <c r="B35" s="222"/>
      <c r="C35" s="223"/>
      <c r="D35" s="224"/>
      <c r="E35" s="225"/>
      <c r="F35" s="226"/>
      <c r="G35" s="236"/>
      <c r="H35" s="236"/>
      <c r="I35" s="29">
        <f t="shared" si="2"/>
        <v>0</v>
      </c>
      <c r="J35" s="227"/>
    </row>
    <row r="36" spans="1:10" ht="14.25" thickBot="1" x14ac:dyDescent="0.2">
      <c r="A36" s="30"/>
      <c r="B36" s="18"/>
      <c r="C36" s="19" t="s">
        <v>38</v>
      </c>
      <c r="D36" s="20"/>
      <c r="E36" s="21">
        <f>SUM(E5:E35)</f>
        <v>0</v>
      </c>
      <c r="F36" s="22">
        <f>SUM(F5:F35)</f>
        <v>0</v>
      </c>
      <c r="G36" s="170">
        <f ca="1">SUM(G5:G36)</f>
        <v>0</v>
      </c>
      <c r="H36" s="170">
        <f ca="1">SUM(H5:H36)</f>
        <v>0</v>
      </c>
      <c r="I36" s="21">
        <f>SUM(E4+E36-F36)</f>
        <v>0</v>
      </c>
      <c r="J36"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5" right="0.75" top="1" bottom="1" header="0.51200000000000001" footer="0.51200000000000001"/>
      <pageSetup paperSize="9" orientation="portrait" r:id="rId1"/>
      <headerFooter alignWithMargins="0"/>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300-000000000000}">
      <formula1>"A,B,C,D,E,F,G,H,I,J,K,L,M,N,O,P,Q,R,S,T"</formula1>
    </dataValidation>
  </dataValidations>
  <pageMargins left="0.75" right="0.75" top="1" bottom="1" header="0.51200000000000001" footer="0.51200000000000001"/>
  <pageSetup paperSize="9" scale="85" orientation="landscape" r:id="rId2"/>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6"/>
  <sheetViews>
    <sheetView workbookViewId="0">
      <pane ySplit="3" topLeftCell="A4" activePane="bottomLeft" state="frozen"/>
      <selection pane="bottomLeft" activeCell="D13" sqref="D13"/>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32" customWidth="1"/>
    <col min="10" max="10" width="6.625" style="23" customWidth="1"/>
    <col min="11" max="11" width="6.875" style="5" customWidth="1"/>
    <col min="12" max="12" width="1.625" style="5" customWidth="1"/>
    <col min="13" max="13" width="17.5" style="5" customWidth="1"/>
    <col min="14" max="14" width="8.5" style="5" customWidth="1"/>
    <col min="15" max="15" width="9.25" style="5" customWidth="1"/>
    <col min="16" max="16" width="16.875" style="5" customWidth="1"/>
    <col min="17" max="17" width="8.375" style="5" customWidth="1"/>
    <col min="18" max="16384" width="9" style="5"/>
  </cols>
  <sheetData>
    <row r="1" spans="1:18" ht="14.25" thickBot="1" x14ac:dyDescent="0.2">
      <c r="A1" s="324" t="s">
        <v>133</v>
      </c>
      <c r="B1" s="324"/>
      <c r="C1" s="324"/>
      <c r="D1" s="324"/>
      <c r="E1" s="324"/>
      <c r="F1" s="324"/>
      <c r="G1" s="324"/>
      <c r="H1" s="324"/>
      <c r="I1" s="324"/>
      <c r="J1" s="324"/>
    </row>
    <row r="2" spans="1:18" ht="16.5" customHeight="1" thickBot="1" x14ac:dyDescent="0.2">
      <c r="A2" s="24"/>
      <c r="B2" s="11"/>
      <c r="C2" s="72" t="s">
        <v>40</v>
      </c>
      <c r="D2" s="8"/>
      <c r="E2" s="11"/>
      <c r="F2" s="11"/>
      <c r="G2" s="114"/>
      <c r="H2" s="114"/>
      <c r="I2" s="33"/>
      <c r="J2" s="7"/>
      <c r="L2" s="325" t="s">
        <v>60</v>
      </c>
      <c r="M2" s="326"/>
      <c r="N2" s="326"/>
      <c r="O2" s="326"/>
      <c r="P2" s="326"/>
      <c r="Q2" s="326"/>
      <c r="R2" s="327"/>
    </row>
    <row r="3" spans="1:18" ht="27.75" thickBot="1" x14ac:dyDescent="0.2">
      <c r="A3" s="1" t="s">
        <v>0</v>
      </c>
      <c r="B3" s="1" t="s">
        <v>6</v>
      </c>
      <c r="C3" s="2" t="s">
        <v>1</v>
      </c>
      <c r="D3" s="73" t="s">
        <v>7</v>
      </c>
      <c r="E3" s="6" t="s">
        <v>2</v>
      </c>
      <c r="F3" s="1" t="s">
        <v>3</v>
      </c>
      <c r="G3" s="282" t="s">
        <v>178</v>
      </c>
      <c r="H3" s="282" t="s">
        <v>179</v>
      </c>
      <c r="I3" s="34" t="s">
        <v>4</v>
      </c>
      <c r="J3" s="4" t="s">
        <v>5</v>
      </c>
      <c r="L3" s="1"/>
      <c r="M3" s="66" t="s">
        <v>114</v>
      </c>
      <c r="N3" s="67" t="s">
        <v>5</v>
      </c>
      <c r="O3" s="68" t="s">
        <v>27</v>
      </c>
      <c r="P3" s="66" t="s">
        <v>114</v>
      </c>
      <c r="Q3" s="67" t="s">
        <v>5</v>
      </c>
      <c r="R3" s="69" t="s">
        <v>28</v>
      </c>
    </row>
    <row r="4" spans="1:18" ht="14.45" customHeight="1" x14ac:dyDescent="0.15">
      <c r="A4" s="25">
        <v>7</v>
      </c>
      <c r="B4" s="13">
        <v>1</v>
      </c>
      <c r="C4" s="26" t="s">
        <v>10</v>
      </c>
      <c r="D4" s="12"/>
      <c r="E4" s="31">
        <f>SUM('6月'!I36)</f>
        <v>0</v>
      </c>
      <c r="F4" s="220"/>
      <c r="G4" s="230"/>
      <c r="H4" s="230"/>
      <c r="I4" s="35">
        <f>SUM(E4-F4)</f>
        <v>0</v>
      </c>
      <c r="J4" s="12"/>
      <c r="L4" s="13"/>
      <c r="M4" s="45" t="s">
        <v>82</v>
      </c>
      <c r="N4" s="54" t="s">
        <v>15</v>
      </c>
      <c r="O4" s="56">
        <f t="shared" ref="O4:O16" si="0">SUMIF($J$5:$J$35,N4,$E$5:$E$35)</f>
        <v>0</v>
      </c>
      <c r="P4" s="50" t="s">
        <v>94</v>
      </c>
      <c r="Q4" s="54" t="s">
        <v>15</v>
      </c>
      <c r="R4" s="61">
        <f t="shared" ref="R4:R23" si="1">SUMIF($J$5:$J$35,Q4,$F$5:$F$35)</f>
        <v>0</v>
      </c>
    </row>
    <row r="5" spans="1:18" ht="14.45" customHeight="1" x14ac:dyDescent="0.15">
      <c r="A5" s="221">
        <v>7</v>
      </c>
      <c r="B5" s="222"/>
      <c r="C5" s="223"/>
      <c r="D5" s="224"/>
      <c r="E5" s="229"/>
      <c r="F5" s="226"/>
      <c r="G5" s="236"/>
      <c r="H5" s="236"/>
      <c r="I5" s="36">
        <f t="shared" ref="I5:I33" si="2">SUM(I4+E5-F5)</f>
        <v>0</v>
      </c>
      <c r="J5" s="227"/>
      <c r="L5" s="14"/>
      <c r="M5" s="46" t="s">
        <v>83</v>
      </c>
      <c r="N5" s="44" t="s">
        <v>16</v>
      </c>
      <c r="O5" s="57">
        <f t="shared" si="0"/>
        <v>0</v>
      </c>
      <c r="P5" s="51" t="s">
        <v>95</v>
      </c>
      <c r="Q5" s="44" t="s">
        <v>16</v>
      </c>
      <c r="R5" s="62">
        <f t="shared" si="1"/>
        <v>0</v>
      </c>
    </row>
    <row r="6" spans="1:18" ht="14.45" customHeight="1" x14ac:dyDescent="0.15">
      <c r="A6" s="221">
        <v>7</v>
      </c>
      <c r="B6" s="222"/>
      <c r="C6" s="223"/>
      <c r="D6" s="224"/>
      <c r="E6" s="225"/>
      <c r="F6" s="226"/>
      <c r="G6" s="236"/>
      <c r="H6" s="236"/>
      <c r="I6" s="36">
        <f t="shared" si="2"/>
        <v>0</v>
      </c>
      <c r="J6" s="227"/>
      <c r="L6" s="14"/>
      <c r="M6" s="46" t="s">
        <v>84</v>
      </c>
      <c r="N6" s="44" t="s">
        <v>17</v>
      </c>
      <c r="O6" s="57">
        <f t="shared" si="0"/>
        <v>0</v>
      </c>
      <c r="P6" s="52" t="s">
        <v>96</v>
      </c>
      <c r="Q6" s="60" t="s">
        <v>17</v>
      </c>
      <c r="R6" s="62">
        <f t="shared" si="1"/>
        <v>0</v>
      </c>
    </row>
    <row r="7" spans="1:18" ht="14.45" customHeight="1" x14ac:dyDescent="0.15">
      <c r="A7" s="221">
        <v>7</v>
      </c>
      <c r="B7" s="222"/>
      <c r="C7" s="223"/>
      <c r="D7" s="224"/>
      <c r="E7" s="225"/>
      <c r="F7" s="226"/>
      <c r="G7" s="236"/>
      <c r="H7" s="236"/>
      <c r="I7" s="36">
        <f t="shared" si="2"/>
        <v>0</v>
      </c>
      <c r="J7" s="227"/>
      <c r="L7" s="14"/>
      <c r="M7" s="46" t="s">
        <v>85</v>
      </c>
      <c r="N7" s="44" t="s">
        <v>18</v>
      </c>
      <c r="O7" s="57">
        <f t="shared" si="0"/>
        <v>0</v>
      </c>
      <c r="P7" s="53" t="s">
        <v>97</v>
      </c>
      <c r="Q7" s="55" t="s">
        <v>18</v>
      </c>
      <c r="R7" s="62">
        <f t="shared" si="1"/>
        <v>0</v>
      </c>
    </row>
    <row r="8" spans="1:18" ht="14.45" customHeight="1" x14ac:dyDescent="0.15">
      <c r="A8" s="221">
        <v>7</v>
      </c>
      <c r="B8" s="222"/>
      <c r="C8" s="223"/>
      <c r="D8" s="224"/>
      <c r="E8" s="225"/>
      <c r="F8" s="226"/>
      <c r="G8" s="236"/>
      <c r="H8" s="236"/>
      <c r="I8" s="36">
        <f t="shared" si="2"/>
        <v>0</v>
      </c>
      <c r="J8" s="227"/>
      <c r="L8" s="14"/>
      <c r="M8" s="46" t="s">
        <v>86</v>
      </c>
      <c r="N8" s="44" t="s">
        <v>111</v>
      </c>
      <c r="O8" s="57">
        <f t="shared" si="0"/>
        <v>0</v>
      </c>
      <c r="P8" s="51" t="s">
        <v>98</v>
      </c>
      <c r="Q8" s="44" t="s">
        <v>19</v>
      </c>
      <c r="R8" s="62">
        <f t="shared" si="1"/>
        <v>0</v>
      </c>
    </row>
    <row r="9" spans="1:18" ht="14.45" customHeight="1" x14ac:dyDescent="0.15">
      <c r="A9" s="221">
        <v>7</v>
      </c>
      <c r="B9" s="222"/>
      <c r="C9" s="223"/>
      <c r="D9" s="224"/>
      <c r="E9" s="225"/>
      <c r="F9" s="226"/>
      <c r="G9" s="236"/>
      <c r="H9" s="236"/>
      <c r="I9" s="36">
        <f t="shared" si="2"/>
        <v>0</v>
      </c>
      <c r="J9" s="227"/>
      <c r="L9" s="14"/>
      <c r="M9" s="70" t="s">
        <v>113</v>
      </c>
      <c r="N9" s="44" t="s">
        <v>20</v>
      </c>
      <c r="O9" s="57">
        <f t="shared" si="0"/>
        <v>0</v>
      </c>
      <c r="P9" s="52" t="s">
        <v>99</v>
      </c>
      <c r="Q9" s="60" t="s">
        <v>20</v>
      </c>
      <c r="R9" s="62">
        <f t="shared" si="1"/>
        <v>0</v>
      </c>
    </row>
    <row r="10" spans="1:18" ht="14.45" customHeight="1" x14ac:dyDescent="0.15">
      <c r="A10" s="221">
        <v>7</v>
      </c>
      <c r="B10" s="222"/>
      <c r="C10" s="223"/>
      <c r="D10" s="224"/>
      <c r="E10" s="225"/>
      <c r="F10" s="226"/>
      <c r="G10" s="236"/>
      <c r="H10" s="236"/>
      <c r="I10" s="36">
        <f t="shared" si="2"/>
        <v>0</v>
      </c>
      <c r="J10" s="227"/>
      <c r="L10" s="14"/>
      <c r="M10" s="70" t="s">
        <v>87</v>
      </c>
      <c r="N10" s="44" t="s">
        <v>21</v>
      </c>
      <c r="O10" s="57">
        <f t="shared" si="0"/>
        <v>0</v>
      </c>
      <c r="P10" s="51" t="s">
        <v>100</v>
      </c>
      <c r="Q10" s="44" t="s">
        <v>21</v>
      </c>
      <c r="R10" s="62">
        <f t="shared" si="1"/>
        <v>0</v>
      </c>
    </row>
    <row r="11" spans="1:18" ht="14.45" customHeight="1" x14ac:dyDescent="0.15">
      <c r="A11" s="221">
        <v>7</v>
      </c>
      <c r="B11" s="222"/>
      <c r="C11" s="223"/>
      <c r="D11" s="224"/>
      <c r="E11" s="225"/>
      <c r="F11" s="226"/>
      <c r="G11" s="236"/>
      <c r="H11" s="236"/>
      <c r="I11" s="36">
        <f t="shared" si="2"/>
        <v>0</v>
      </c>
      <c r="J11" s="227"/>
      <c r="L11" s="15"/>
      <c r="M11" s="71" t="s">
        <v>92</v>
      </c>
      <c r="N11" s="55" t="s">
        <v>22</v>
      </c>
      <c r="O11" s="57">
        <f t="shared" si="0"/>
        <v>0</v>
      </c>
      <c r="P11" s="51" t="s">
        <v>101</v>
      </c>
      <c r="Q11" s="44" t="s">
        <v>22</v>
      </c>
      <c r="R11" s="62">
        <f t="shared" si="1"/>
        <v>0</v>
      </c>
    </row>
    <row r="12" spans="1:18" ht="14.45" customHeight="1" x14ac:dyDescent="0.15">
      <c r="A12" s="221">
        <v>7</v>
      </c>
      <c r="B12" s="222"/>
      <c r="C12" s="223"/>
      <c r="D12" s="224"/>
      <c r="E12" s="225"/>
      <c r="F12" s="226"/>
      <c r="G12" s="236"/>
      <c r="H12" s="236"/>
      <c r="I12" s="36">
        <f t="shared" si="2"/>
        <v>0</v>
      </c>
      <c r="J12" s="227"/>
      <c r="L12" s="15"/>
      <c r="M12" s="48" t="s">
        <v>88</v>
      </c>
      <c r="N12" s="55" t="s">
        <v>23</v>
      </c>
      <c r="O12" s="57">
        <f t="shared" si="0"/>
        <v>0</v>
      </c>
      <c r="P12" s="65" t="s">
        <v>102</v>
      </c>
      <c r="Q12" s="44" t="s">
        <v>23</v>
      </c>
      <c r="R12" s="62">
        <f t="shared" si="1"/>
        <v>0</v>
      </c>
    </row>
    <row r="13" spans="1:18" ht="14.45" customHeight="1" x14ac:dyDescent="0.15">
      <c r="A13" s="221">
        <v>7</v>
      </c>
      <c r="B13" s="222"/>
      <c r="C13" s="223"/>
      <c r="D13" s="224"/>
      <c r="E13" s="225"/>
      <c r="F13" s="226"/>
      <c r="G13" s="236"/>
      <c r="H13" s="236"/>
      <c r="I13" s="36">
        <f t="shared" si="2"/>
        <v>0</v>
      </c>
      <c r="J13" s="227"/>
      <c r="L13" s="15"/>
      <c r="M13" s="47" t="s">
        <v>89</v>
      </c>
      <c r="N13" s="55" t="s">
        <v>24</v>
      </c>
      <c r="O13" s="57">
        <f t="shared" si="0"/>
        <v>0</v>
      </c>
      <c r="P13" s="51" t="s">
        <v>103</v>
      </c>
      <c r="Q13" s="44" t="s">
        <v>24</v>
      </c>
      <c r="R13" s="62">
        <f t="shared" si="1"/>
        <v>0</v>
      </c>
    </row>
    <row r="14" spans="1:18" ht="14.45" customHeight="1" x14ac:dyDescent="0.15">
      <c r="A14" s="221">
        <v>7</v>
      </c>
      <c r="B14" s="222"/>
      <c r="C14" s="223"/>
      <c r="D14" s="224"/>
      <c r="E14" s="225"/>
      <c r="F14" s="226"/>
      <c r="G14" s="236"/>
      <c r="H14" s="236"/>
      <c r="I14" s="36">
        <f t="shared" si="2"/>
        <v>0</v>
      </c>
      <c r="J14" s="227"/>
      <c r="L14" s="15"/>
      <c r="M14" s="47" t="s">
        <v>90</v>
      </c>
      <c r="N14" s="55" t="s">
        <v>25</v>
      </c>
      <c r="O14" s="57">
        <f t="shared" si="0"/>
        <v>0</v>
      </c>
      <c r="P14" s="51" t="s">
        <v>104</v>
      </c>
      <c r="Q14" s="44" t="s">
        <v>25</v>
      </c>
      <c r="R14" s="62">
        <f t="shared" si="1"/>
        <v>0</v>
      </c>
    </row>
    <row r="15" spans="1:18" ht="14.45" customHeight="1" x14ac:dyDescent="0.15">
      <c r="A15" s="221">
        <v>7</v>
      </c>
      <c r="B15" s="222"/>
      <c r="C15" s="223"/>
      <c r="D15" s="224"/>
      <c r="E15" s="225"/>
      <c r="F15" s="226"/>
      <c r="G15" s="236"/>
      <c r="H15" s="236"/>
      <c r="I15" s="36">
        <f t="shared" si="2"/>
        <v>0</v>
      </c>
      <c r="J15" s="227"/>
      <c r="L15" s="15"/>
      <c r="M15" s="47" t="s">
        <v>93</v>
      </c>
      <c r="N15" s="55" t="s">
        <v>29</v>
      </c>
      <c r="O15" s="57">
        <f t="shared" si="0"/>
        <v>0</v>
      </c>
      <c r="P15" s="51" t="s">
        <v>105</v>
      </c>
      <c r="Q15" s="44" t="s">
        <v>29</v>
      </c>
      <c r="R15" s="62">
        <f t="shared" si="1"/>
        <v>0</v>
      </c>
    </row>
    <row r="16" spans="1:18" ht="14.45" customHeight="1" x14ac:dyDescent="0.15">
      <c r="A16" s="221">
        <v>7</v>
      </c>
      <c r="B16" s="222"/>
      <c r="C16" s="223"/>
      <c r="D16" s="224"/>
      <c r="E16" s="225"/>
      <c r="F16" s="226"/>
      <c r="G16" s="236"/>
      <c r="H16" s="236"/>
      <c r="I16" s="36">
        <f t="shared" si="2"/>
        <v>0</v>
      </c>
      <c r="J16" s="227"/>
      <c r="L16" s="15"/>
      <c r="M16" s="47" t="s">
        <v>123</v>
      </c>
      <c r="N16" s="55" t="s">
        <v>30</v>
      </c>
      <c r="O16" s="57">
        <f t="shared" si="0"/>
        <v>0</v>
      </c>
      <c r="P16" s="51" t="s">
        <v>106</v>
      </c>
      <c r="Q16" s="44" t="s">
        <v>30</v>
      </c>
      <c r="R16" s="62">
        <f t="shared" si="1"/>
        <v>0</v>
      </c>
    </row>
    <row r="17" spans="1:18" ht="14.45" customHeight="1" x14ac:dyDescent="0.15">
      <c r="A17" s="221">
        <v>7</v>
      </c>
      <c r="B17" s="222"/>
      <c r="C17" s="223"/>
      <c r="D17" s="224"/>
      <c r="E17" s="225"/>
      <c r="F17" s="226"/>
      <c r="G17" s="236"/>
      <c r="H17" s="236"/>
      <c r="I17" s="36">
        <f t="shared" si="2"/>
        <v>0</v>
      </c>
      <c r="J17" s="227"/>
      <c r="L17" s="15"/>
      <c r="M17" s="47"/>
      <c r="N17" s="55"/>
      <c r="O17" s="57"/>
      <c r="P17" s="51" t="s">
        <v>107</v>
      </c>
      <c r="Q17" s="44" t="s">
        <v>31</v>
      </c>
      <c r="R17" s="62">
        <f t="shared" si="1"/>
        <v>0</v>
      </c>
    </row>
    <row r="18" spans="1:18" ht="14.45" customHeight="1" x14ac:dyDescent="0.15">
      <c r="A18" s="221">
        <v>7</v>
      </c>
      <c r="B18" s="222"/>
      <c r="C18" s="223"/>
      <c r="D18" s="224"/>
      <c r="E18" s="225"/>
      <c r="F18" s="226"/>
      <c r="G18" s="236"/>
      <c r="H18" s="236"/>
      <c r="I18" s="36">
        <f t="shared" si="2"/>
        <v>0</v>
      </c>
      <c r="J18" s="227"/>
      <c r="L18" s="15"/>
      <c r="M18" s="47"/>
      <c r="N18" s="55"/>
      <c r="O18" s="57"/>
      <c r="P18" s="51" t="s">
        <v>112</v>
      </c>
      <c r="Q18" s="44" t="s">
        <v>32</v>
      </c>
      <c r="R18" s="62">
        <f t="shared" si="1"/>
        <v>0</v>
      </c>
    </row>
    <row r="19" spans="1:18" ht="14.45" customHeight="1" x14ac:dyDescent="0.15">
      <c r="A19" s="221">
        <v>7</v>
      </c>
      <c r="B19" s="222"/>
      <c r="C19" s="223"/>
      <c r="D19" s="224"/>
      <c r="E19" s="225"/>
      <c r="F19" s="226"/>
      <c r="G19" s="236"/>
      <c r="H19" s="236"/>
      <c r="I19" s="36">
        <f t="shared" si="2"/>
        <v>0</v>
      </c>
      <c r="J19" s="227"/>
      <c r="L19" s="15"/>
      <c r="M19" s="47"/>
      <c r="N19" s="55"/>
      <c r="O19" s="57"/>
      <c r="P19" s="51" t="s">
        <v>109</v>
      </c>
      <c r="Q19" s="44" t="s">
        <v>33</v>
      </c>
      <c r="R19" s="62">
        <f t="shared" si="1"/>
        <v>0</v>
      </c>
    </row>
    <row r="20" spans="1:18" ht="14.45" customHeight="1" x14ac:dyDescent="0.15">
      <c r="A20" s="221">
        <v>7</v>
      </c>
      <c r="B20" s="222"/>
      <c r="C20" s="223"/>
      <c r="D20" s="224"/>
      <c r="E20" s="225"/>
      <c r="F20" s="226"/>
      <c r="G20" s="236"/>
      <c r="H20" s="236"/>
      <c r="I20" s="36">
        <f t="shared" si="2"/>
        <v>0</v>
      </c>
      <c r="J20" s="227"/>
      <c r="L20" s="15"/>
      <c r="M20" s="47"/>
      <c r="N20" s="55"/>
      <c r="O20" s="57"/>
      <c r="P20" s="51" t="s">
        <v>110</v>
      </c>
      <c r="Q20" s="60" t="s">
        <v>34</v>
      </c>
      <c r="R20" s="62">
        <f>SUMIF($J$5:$J$35,Q20,$F$5:$F$35)</f>
        <v>0</v>
      </c>
    </row>
    <row r="21" spans="1:18" ht="14.45" customHeight="1" x14ac:dyDescent="0.15">
      <c r="A21" s="221">
        <v>7</v>
      </c>
      <c r="B21" s="222"/>
      <c r="C21" s="223"/>
      <c r="D21" s="224"/>
      <c r="E21" s="225"/>
      <c r="F21" s="226"/>
      <c r="G21" s="236"/>
      <c r="H21" s="236"/>
      <c r="I21" s="36">
        <f t="shared" si="2"/>
        <v>0</v>
      </c>
      <c r="J21" s="227"/>
      <c r="L21" s="15"/>
      <c r="M21" s="47"/>
      <c r="N21" s="55"/>
      <c r="O21" s="58"/>
      <c r="P21" s="97" t="s">
        <v>121</v>
      </c>
      <c r="Q21" s="98" t="s">
        <v>118</v>
      </c>
      <c r="R21" s="62">
        <f t="shared" si="1"/>
        <v>0</v>
      </c>
    </row>
    <row r="22" spans="1:18" ht="14.45" customHeight="1" x14ac:dyDescent="0.15">
      <c r="A22" s="221">
        <v>7</v>
      </c>
      <c r="B22" s="222"/>
      <c r="C22" s="223"/>
      <c r="D22" s="224"/>
      <c r="E22" s="225"/>
      <c r="F22" s="226"/>
      <c r="G22" s="236"/>
      <c r="H22" s="236"/>
      <c r="I22" s="36">
        <f t="shared" si="2"/>
        <v>0</v>
      </c>
      <c r="J22" s="227"/>
      <c r="L22" s="15"/>
      <c r="M22" s="47"/>
      <c r="N22" s="55"/>
      <c r="O22" s="58"/>
      <c r="P22" s="99" t="s">
        <v>122</v>
      </c>
      <c r="Q22" s="100" t="s">
        <v>119</v>
      </c>
      <c r="R22" s="62">
        <f>SUMIF($J$5:$J$35,Q22,$F$5:$F$35)</f>
        <v>0</v>
      </c>
    </row>
    <row r="23" spans="1:18" ht="14.25" thickBot="1" x14ac:dyDescent="0.2">
      <c r="A23" s="221">
        <v>7</v>
      </c>
      <c r="B23" s="222"/>
      <c r="C23" s="223"/>
      <c r="D23" s="224"/>
      <c r="E23" s="225"/>
      <c r="F23" s="226"/>
      <c r="G23" s="236"/>
      <c r="H23" s="236"/>
      <c r="I23" s="36">
        <f t="shared" si="2"/>
        <v>0</v>
      </c>
      <c r="J23" s="227"/>
      <c r="L23" s="16"/>
      <c r="M23" s="49"/>
      <c r="N23" s="95"/>
      <c r="O23" s="58"/>
      <c r="P23" s="97" t="s">
        <v>123</v>
      </c>
      <c r="Q23" s="96" t="s">
        <v>120</v>
      </c>
      <c r="R23" s="63">
        <f t="shared" si="1"/>
        <v>0</v>
      </c>
    </row>
    <row r="24" spans="1:18" ht="15" thickTop="1" thickBot="1" x14ac:dyDescent="0.2">
      <c r="A24" s="221">
        <v>7</v>
      </c>
      <c r="B24" s="222"/>
      <c r="C24" s="223"/>
      <c r="D24" s="224"/>
      <c r="E24" s="225"/>
      <c r="F24" s="226"/>
      <c r="G24" s="236"/>
      <c r="H24" s="236"/>
      <c r="I24" s="36">
        <f t="shared" si="2"/>
        <v>0</v>
      </c>
      <c r="J24" s="227"/>
      <c r="L24" s="17"/>
      <c r="M24" s="328" t="s">
        <v>13</v>
      </c>
      <c r="N24" s="329"/>
      <c r="O24" s="59">
        <f>SUM(O4:O23)</f>
        <v>0</v>
      </c>
      <c r="P24" s="330" t="s">
        <v>14</v>
      </c>
      <c r="Q24" s="329"/>
      <c r="R24" s="64">
        <f>SUM(R4:R23)</f>
        <v>0</v>
      </c>
    </row>
    <row r="25" spans="1:18" x14ac:dyDescent="0.15">
      <c r="A25" s="221">
        <v>7</v>
      </c>
      <c r="B25" s="222"/>
      <c r="C25" s="223"/>
      <c r="D25" s="224"/>
      <c r="E25" s="225"/>
      <c r="F25" s="226"/>
      <c r="G25" s="236"/>
      <c r="H25" s="236"/>
      <c r="I25" s="36">
        <f t="shared" si="2"/>
        <v>0</v>
      </c>
      <c r="J25" s="227"/>
    </row>
    <row r="26" spans="1:18" x14ac:dyDescent="0.15">
      <c r="A26" s="221">
        <v>7</v>
      </c>
      <c r="B26" s="222"/>
      <c r="C26" s="223"/>
      <c r="D26" s="224"/>
      <c r="E26" s="225"/>
      <c r="F26" s="226"/>
      <c r="G26" s="236"/>
      <c r="H26" s="236"/>
      <c r="I26" s="36">
        <f t="shared" si="2"/>
        <v>0</v>
      </c>
      <c r="J26" s="227"/>
    </row>
    <row r="27" spans="1:18" x14ac:dyDescent="0.15">
      <c r="A27" s="221">
        <v>7</v>
      </c>
      <c r="B27" s="222"/>
      <c r="C27" s="223"/>
      <c r="D27" s="224"/>
      <c r="E27" s="225"/>
      <c r="F27" s="226"/>
      <c r="G27" s="236"/>
      <c r="H27" s="236"/>
      <c r="I27" s="36">
        <f t="shared" si="2"/>
        <v>0</v>
      </c>
      <c r="J27" s="227"/>
    </row>
    <row r="28" spans="1:18" x14ac:dyDescent="0.15">
      <c r="A28" s="221">
        <v>7</v>
      </c>
      <c r="B28" s="222"/>
      <c r="C28" s="223"/>
      <c r="D28" s="224"/>
      <c r="E28" s="225"/>
      <c r="F28" s="226"/>
      <c r="G28" s="236"/>
      <c r="H28" s="236"/>
      <c r="I28" s="36">
        <f t="shared" si="2"/>
        <v>0</v>
      </c>
      <c r="J28" s="227"/>
    </row>
    <row r="29" spans="1:18" x14ac:dyDescent="0.15">
      <c r="A29" s="221">
        <v>7</v>
      </c>
      <c r="B29" s="222"/>
      <c r="C29" s="223"/>
      <c r="D29" s="224"/>
      <c r="E29" s="225"/>
      <c r="F29" s="226"/>
      <c r="G29" s="236"/>
      <c r="H29" s="236"/>
      <c r="I29" s="36">
        <f t="shared" si="2"/>
        <v>0</v>
      </c>
      <c r="J29" s="227"/>
    </row>
    <row r="30" spans="1:18" x14ac:dyDescent="0.15">
      <c r="A30" s="221">
        <v>7</v>
      </c>
      <c r="B30" s="222"/>
      <c r="C30" s="223"/>
      <c r="D30" s="224"/>
      <c r="E30" s="225"/>
      <c r="F30" s="226"/>
      <c r="G30" s="236"/>
      <c r="H30" s="236"/>
      <c r="I30" s="36">
        <f t="shared" si="2"/>
        <v>0</v>
      </c>
      <c r="J30" s="227"/>
    </row>
    <row r="31" spans="1:18" x14ac:dyDescent="0.15">
      <c r="A31" s="221">
        <v>7</v>
      </c>
      <c r="B31" s="222"/>
      <c r="C31" s="223"/>
      <c r="D31" s="224"/>
      <c r="E31" s="225"/>
      <c r="F31" s="226"/>
      <c r="G31" s="236"/>
      <c r="H31" s="236"/>
      <c r="I31" s="36">
        <f t="shared" si="2"/>
        <v>0</v>
      </c>
      <c r="J31" s="227"/>
    </row>
    <row r="32" spans="1:18" x14ac:dyDescent="0.15">
      <c r="A32" s="221">
        <v>7</v>
      </c>
      <c r="B32" s="222"/>
      <c r="C32" s="223"/>
      <c r="D32" s="224"/>
      <c r="E32" s="225"/>
      <c r="F32" s="226"/>
      <c r="G32" s="236"/>
      <c r="H32" s="236"/>
      <c r="I32" s="36">
        <f t="shared" si="2"/>
        <v>0</v>
      </c>
      <c r="J32" s="227"/>
    </row>
    <row r="33" spans="1:10" x14ac:dyDescent="0.15">
      <c r="A33" s="221">
        <v>7</v>
      </c>
      <c r="B33" s="222"/>
      <c r="C33" s="223"/>
      <c r="D33" s="224"/>
      <c r="E33" s="225"/>
      <c r="F33" s="226"/>
      <c r="G33" s="236"/>
      <c r="H33" s="236"/>
      <c r="I33" s="36">
        <f t="shared" si="2"/>
        <v>0</v>
      </c>
      <c r="J33" s="227"/>
    </row>
    <row r="34" spans="1:10" x14ac:dyDescent="0.15">
      <c r="A34" s="221">
        <v>7</v>
      </c>
      <c r="B34" s="222"/>
      <c r="C34" s="223"/>
      <c r="D34" s="224"/>
      <c r="E34" s="225"/>
      <c r="F34" s="226"/>
      <c r="G34" s="236"/>
      <c r="H34" s="236"/>
      <c r="I34" s="36">
        <f>SUM(I33+E34-F34)</f>
        <v>0</v>
      </c>
      <c r="J34" s="227"/>
    </row>
    <row r="35" spans="1:10" x14ac:dyDescent="0.15">
      <c r="A35" s="221">
        <v>7</v>
      </c>
      <c r="B35" s="222"/>
      <c r="C35" s="223"/>
      <c r="D35" s="224"/>
      <c r="E35" s="225"/>
      <c r="F35" s="226"/>
      <c r="G35" s="236"/>
      <c r="H35" s="236"/>
      <c r="I35" s="36">
        <f>SUM(I34+E35-F35)</f>
        <v>0</v>
      </c>
      <c r="J35" s="227"/>
    </row>
    <row r="36" spans="1:10" ht="14.25" thickBot="1" x14ac:dyDescent="0.2">
      <c r="A36" s="30"/>
      <c r="B36" s="18"/>
      <c r="C36" s="19" t="s">
        <v>41</v>
      </c>
      <c r="D36" s="20"/>
      <c r="E36" s="21">
        <f>SUM(E6:E35)</f>
        <v>0</v>
      </c>
      <c r="F36" s="22">
        <f>SUM(F5:F35)</f>
        <v>0</v>
      </c>
      <c r="G36" s="170">
        <f ca="1">SUM(G5:G36)</f>
        <v>0</v>
      </c>
      <c r="H36" s="170">
        <f ca="1">SUM(H5:H36)</f>
        <v>0</v>
      </c>
      <c r="I36" s="37">
        <f>SUM(E4+E36-F36)</f>
        <v>0</v>
      </c>
      <c r="J36"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400-000000000000}">
      <formula1>"A,B,C,D,E,F,G,H,I,J,K,L,M,N,O,P,Q,R,S,T"</formula1>
    </dataValidation>
  </dataValidations>
  <pageMargins left="0.7" right="0.7" top="0.75" bottom="0.75" header="0.3" footer="0.3"/>
  <pageSetup paperSize="9" scale="86" orientation="landscape" r:id="rId2"/>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0"/>
  <sheetViews>
    <sheetView workbookViewId="0">
      <pane xSplit="1" ySplit="3" topLeftCell="B4" activePane="bottomRight" state="frozen"/>
      <selection pane="topRight" activeCell="B1" sqref="B1"/>
      <selection pane="bottomLeft" activeCell="A4" sqref="A4"/>
      <selection pane="bottomRight" activeCell="C6" sqref="C6"/>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6.5" style="5" customWidth="1"/>
    <col min="12" max="12" width="1.625" style="5" customWidth="1"/>
    <col min="13" max="13" width="18.5" style="5" customWidth="1"/>
    <col min="14" max="14" width="8.25" style="5" customWidth="1"/>
    <col min="15" max="15" width="9" style="5" customWidth="1"/>
    <col min="16" max="16" width="17.25" style="5" customWidth="1"/>
    <col min="17" max="16384" width="9" style="5"/>
  </cols>
  <sheetData>
    <row r="1" spans="1:18" ht="13.15" customHeight="1" thickBot="1" x14ac:dyDescent="0.2">
      <c r="A1" s="324" t="s">
        <v>133</v>
      </c>
      <c r="B1" s="324"/>
      <c r="C1" s="324"/>
      <c r="D1" s="324"/>
      <c r="E1" s="324"/>
      <c r="F1" s="324"/>
      <c r="G1" s="324"/>
      <c r="H1" s="324"/>
      <c r="I1" s="324"/>
      <c r="J1" s="324"/>
    </row>
    <row r="2" spans="1:18" ht="16.5" customHeight="1" thickBot="1" x14ac:dyDescent="0.2">
      <c r="A2" s="24"/>
      <c r="B2" s="11"/>
      <c r="C2" s="72" t="s">
        <v>42</v>
      </c>
      <c r="D2" s="8"/>
      <c r="E2" s="11"/>
      <c r="F2" s="11"/>
      <c r="G2" s="114"/>
      <c r="H2" s="114"/>
      <c r="I2" s="11"/>
      <c r="J2" s="7"/>
      <c r="L2" s="325" t="s">
        <v>61</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45" customHeight="1" x14ac:dyDescent="0.15">
      <c r="A4" s="25">
        <v>8</v>
      </c>
      <c r="B4" s="13">
        <v>1</v>
      </c>
      <c r="C4" s="26" t="s">
        <v>10</v>
      </c>
      <c r="D4" s="12"/>
      <c r="E4" s="27">
        <f>SUM('7月'!I36)</f>
        <v>0</v>
      </c>
      <c r="F4" s="220"/>
      <c r="G4" s="230"/>
      <c r="H4" s="230"/>
      <c r="I4" s="27">
        <f>SUM(E4-F4)</f>
        <v>0</v>
      </c>
      <c r="J4" s="12"/>
      <c r="L4" s="13"/>
      <c r="M4" s="45" t="s">
        <v>82</v>
      </c>
      <c r="N4" s="54" t="s">
        <v>15</v>
      </c>
      <c r="O4" s="56">
        <f t="shared" ref="O4:O16" si="0">SUMIF($J$5:$J$49,N4,$E$5:$E$49)</f>
        <v>0</v>
      </c>
      <c r="P4" s="50" t="s">
        <v>94</v>
      </c>
      <c r="Q4" s="54" t="s">
        <v>15</v>
      </c>
      <c r="R4" s="61">
        <f t="shared" ref="R4:R23" si="1">SUMIF($J$5:$J$49,Q4,$F$5:$F$49)</f>
        <v>0</v>
      </c>
    </row>
    <row r="5" spans="1:18" ht="14.45" customHeight="1" x14ac:dyDescent="0.15">
      <c r="A5" s="221">
        <v>8</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ht="14.45" customHeight="1" x14ac:dyDescent="0.15">
      <c r="A6" s="221">
        <v>8</v>
      </c>
      <c r="B6" s="222"/>
      <c r="C6" s="223"/>
      <c r="D6" s="224"/>
      <c r="E6" s="225"/>
      <c r="F6" s="226"/>
      <c r="G6" s="236"/>
      <c r="H6" s="236"/>
      <c r="I6" s="29">
        <f t="shared" ref="I6:I34" si="2">SUM(I5+E6-F6)</f>
        <v>0</v>
      </c>
      <c r="J6" s="227"/>
      <c r="L6" s="14"/>
      <c r="M6" s="46" t="s">
        <v>84</v>
      </c>
      <c r="N6" s="44" t="s">
        <v>17</v>
      </c>
      <c r="O6" s="57">
        <f t="shared" si="0"/>
        <v>0</v>
      </c>
      <c r="P6" s="52" t="s">
        <v>96</v>
      </c>
      <c r="Q6" s="60" t="s">
        <v>17</v>
      </c>
      <c r="R6" s="62">
        <f t="shared" si="1"/>
        <v>0</v>
      </c>
    </row>
    <row r="7" spans="1:18" ht="14.45" customHeight="1" x14ac:dyDescent="0.15">
      <c r="A7" s="221">
        <v>8</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45" customHeight="1" x14ac:dyDescent="0.15">
      <c r="A8" s="221">
        <v>8</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45" customHeight="1" x14ac:dyDescent="0.15">
      <c r="A9" s="221">
        <v>8</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4.45" customHeight="1" x14ac:dyDescent="0.15">
      <c r="A10" s="221">
        <v>8</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4.45" customHeight="1" x14ac:dyDescent="0.15">
      <c r="A11" s="221">
        <v>8</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8</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4.45" customHeight="1" x14ac:dyDescent="0.15">
      <c r="A13" s="221">
        <v>8</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4.45" customHeight="1" x14ac:dyDescent="0.15">
      <c r="A14" s="221">
        <v>8</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4.45" customHeight="1" x14ac:dyDescent="0.15">
      <c r="A15" s="221">
        <v>8</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45" customHeight="1" x14ac:dyDescent="0.15">
      <c r="A16" s="221">
        <v>8</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ht="14.45" customHeight="1" x14ac:dyDescent="0.15">
      <c r="A17" s="221">
        <v>8</v>
      </c>
      <c r="B17" s="222"/>
      <c r="C17" s="223"/>
      <c r="D17" s="224"/>
      <c r="E17" s="225"/>
      <c r="F17" s="226"/>
      <c r="G17" s="236"/>
      <c r="H17" s="236"/>
      <c r="I17" s="29">
        <f t="shared" si="2"/>
        <v>0</v>
      </c>
      <c r="J17" s="227"/>
      <c r="L17" s="15"/>
      <c r="M17" s="47"/>
      <c r="N17" s="55"/>
      <c r="O17" s="57"/>
      <c r="P17" s="51" t="s">
        <v>107</v>
      </c>
      <c r="Q17" s="44" t="s">
        <v>31</v>
      </c>
      <c r="R17" s="62">
        <f t="shared" si="1"/>
        <v>0</v>
      </c>
    </row>
    <row r="18" spans="1:18" ht="14.45" customHeight="1" x14ac:dyDescent="0.15">
      <c r="A18" s="221">
        <v>8</v>
      </c>
      <c r="B18" s="222"/>
      <c r="C18" s="223"/>
      <c r="D18" s="224"/>
      <c r="E18" s="225"/>
      <c r="F18" s="226"/>
      <c r="G18" s="236"/>
      <c r="H18" s="236"/>
      <c r="I18" s="29">
        <f t="shared" si="2"/>
        <v>0</v>
      </c>
      <c r="J18" s="227"/>
      <c r="L18" s="15"/>
      <c r="M18" s="47"/>
      <c r="N18" s="55"/>
      <c r="O18" s="57"/>
      <c r="P18" s="51" t="s">
        <v>112</v>
      </c>
      <c r="Q18" s="44" t="s">
        <v>32</v>
      </c>
      <c r="R18" s="62">
        <f t="shared" si="1"/>
        <v>0</v>
      </c>
    </row>
    <row r="19" spans="1:18" ht="14.45" customHeight="1" x14ac:dyDescent="0.15">
      <c r="A19" s="221">
        <v>8</v>
      </c>
      <c r="B19" s="222"/>
      <c r="C19" s="223"/>
      <c r="D19" s="224"/>
      <c r="E19" s="225"/>
      <c r="F19" s="226"/>
      <c r="G19" s="236"/>
      <c r="H19" s="236"/>
      <c r="I19" s="29">
        <f t="shared" si="2"/>
        <v>0</v>
      </c>
      <c r="J19" s="227"/>
      <c r="L19" s="15"/>
      <c r="M19" s="47"/>
      <c r="N19" s="55"/>
      <c r="O19" s="57"/>
      <c r="P19" s="51" t="s">
        <v>109</v>
      </c>
      <c r="Q19" s="44" t="s">
        <v>33</v>
      </c>
      <c r="R19" s="62">
        <f t="shared" si="1"/>
        <v>0</v>
      </c>
    </row>
    <row r="20" spans="1:18" ht="14.45" customHeight="1" x14ac:dyDescent="0.15">
      <c r="A20" s="221">
        <v>8</v>
      </c>
      <c r="B20" s="222"/>
      <c r="C20" s="223"/>
      <c r="D20" s="224"/>
      <c r="E20" s="225"/>
      <c r="F20" s="226"/>
      <c r="G20" s="236"/>
      <c r="H20" s="236"/>
      <c r="I20" s="29">
        <f t="shared" si="2"/>
        <v>0</v>
      </c>
      <c r="J20" s="227"/>
      <c r="L20" s="15"/>
      <c r="M20" s="47"/>
      <c r="N20" s="55"/>
      <c r="O20" s="57"/>
      <c r="P20" s="51" t="s">
        <v>110</v>
      </c>
      <c r="Q20" s="60" t="s">
        <v>34</v>
      </c>
      <c r="R20" s="62">
        <f t="shared" si="1"/>
        <v>0</v>
      </c>
    </row>
    <row r="21" spans="1:18" ht="14.45" customHeight="1" x14ac:dyDescent="0.15">
      <c r="A21" s="221">
        <v>8</v>
      </c>
      <c r="B21" s="222"/>
      <c r="C21" s="223"/>
      <c r="D21" s="224"/>
      <c r="E21" s="225"/>
      <c r="F21" s="226"/>
      <c r="G21" s="236"/>
      <c r="H21" s="236"/>
      <c r="I21" s="29">
        <f t="shared" si="2"/>
        <v>0</v>
      </c>
      <c r="J21" s="227"/>
      <c r="L21" s="15"/>
      <c r="M21" s="47"/>
      <c r="N21" s="55"/>
      <c r="O21" s="58"/>
      <c r="P21" s="97" t="s">
        <v>121</v>
      </c>
      <c r="Q21" s="98" t="s">
        <v>118</v>
      </c>
      <c r="R21" s="62">
        <f t="shared" si="1"/>
        <v>0</v>
      </c>
    </row>
    <row r="22" spans="1:18" ht="14.45" customHeight="1" x14ac:dyDescent="0.15">
      <c r="A22" s="221">
        <v>8</v>
      </c>
      <c r="B22" s="222"/>
      <c r="C22" s="223"/>
      <c r="D22" s="224"/>
      <c r="E22" s="225"/>
      <c r="F22" s="226"/>
      <c r="G22" s="236"/>
      <c r="H22" s="236"/>
      <c r="I22" s="29">
        <f t="shared" si="2"/>
        <v>0</v>
      </c>
      <c r="J22" s="227"/>
      <c r="L22" s="15"/>
      <c r="M22" s="47"/>
      <c r="N22" s="55"/>
      <c r="O22" s="58"/>
      <c r="P22" s="99" t="s">
        <v>122</v>
      </c>
      <c r="Q22" s="100" t="s">
        <v>119</v>
      </c>
      <c r="R22" s="62">
        <f t="shared" si="1"/>
        <v>0</v>
      </c>
    </row>
    <row r="23" spans="1:18" ht="14.45" customHeight="1" thickBot="1" x14ac:dyDescent="0.2">
      <c r="A23" s="221">
        <v>8</v>
      </c>
      <c r="B23" s="222"/>
      <c r="C23" s="223"/>
      <c r="D23" s="224"/>
      <c r="E23" s="225"/>
      <c r="F23" s="226"/>
      <c r="G23" s="236"/>
      <c r="H23" s="236"/>
      <c r="I23" s="29">
        <f t="shared" si="2"/>
        <v>0</v>
      </c>
      <c r="J23" s="227"/>
      <c r="L23" s="16"/>
      <c r="M23" s="49"/>
      <c r="N23" s="95"/>
      <c r="O23" s="58"/>
      <c r="P23" s="97" t="s">
        <v>123</v>
      </c>
      <c r="Q23" s="96" t="s">
        <v>120</v>
      </c>
      <c r="R23" s="63">
        <f t="shared" si="1"/>
        <v>0</v>
      </c>
    </row>
    <row r="24" spans="1:18" ht="14.45" customHeight="1" thickTop="1" thickBot="1" x14ac:dyDescent="0.2">
      <c r="A24" s="221">
        <v>8</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ht="14.45" customHeight="1" x14ac:dyDescent="0.15">
      <c r="A25" s="221">
        <v>8</v>
      </c>
      <c r="B25" s="222"/>
      <c r="C25" s="223"/>
      <c r="D25" s="224"/>
      <c r="E25" s="225"/>
      <c r="F25" s="226"/>
      <c r="G25" s="236"/>
      <c r="H25" s="236"/>
      <c r="I25" s="29">
        <f t="shared" si="2"/>
        <v>0</v>
      </c>
      <c r="J25" s="227"/>
    </row>
    <row r="26" spans="1:18" ht="14.45" customHeight="1" x14ac:dyDescent="0.15">
      <c r="A26" s="221">
        <v>8</v>
      </c>
      <c r="B26" s="222"/>
      <c r="C26" s="223"/>
      <c r="D26" s="224"/>
      <c r="E26" s="225"/>
      <c r="F26" s="226"/>
      <c r="G26" s="236"/>
      <c r="H26" s="236"/>
      <c r="I26" s="29">
        <f t="shared" si="2"/>
        <v>0</v>
      </c>
      <c r="J26" s="227"/>
    </row>
    <row r="27" spans="1:18" ht="14.45" customHeight="1" x14ac:dyDescent="0.15">
      <c r="A27" s="221">
        <v>8</v>
      </c>
      <c r="B27" s="222"/>
      <c r="C27" s="223"/>
      <c r="D27" s="224"/>
      <c r="E27" s="225"/>
      <c r="F27" s="226"/>
      <c r="G27" s="236"/>
      <c r="H27" s="236"/>
      <c r="I27" s="29">
        <f t="shared" si="2"/>
        <v>0</v>
      </c>
      <c r="J27" s="227"/>
    </row>
    <row r="28" spans="1:18" x14ac:dyDescent="0.15">
      <c r="A28" s="221">
        <v>8</v>
      </c>
      <c r="B28" s="222"/>
      <c r="C28" s="223"/>
      <c r="D28" s="224"/>
      <c r="E28" s="225"/>
      <c r="F28" s="226"/>
      <c r="G28" s="236"/>
      <c r="H28" s="236"/>
      <c r="I28" s="29">
        <f t="shared" si="2"/>
        <v>0</v>
      </c>
      <c r="J28" s="227"/>
    </row>
    <row r="29" spans="1:18" x14ac:dyDescent="0.15">
      <c r="A29" s="221">
        <v>8</v>
      </c>
      <c r="B29" s="222"/>
      <c r="C29" s="223"/>
      <c r="D29" s="224"/>
      <c r="E29" s="225"/>
      <c r="F29" s="226"/>
      <c r="G29" s="236"/>
      <c r="H29" s="236"/>
      <c r="I29" s="29">
        <f t="shared" si="2"/>
        <v>0</v>
      </c>
      <c r="J29" s="227"/>
    </row>
    <row r="30" spans="1:18" x14ac:dyDescent="0.15">
      <c r="A30" s="221">
        <v>8</v>
      </c>
      <c r="B30" s="222"/>
      <c r="C30" s="223"/>
      <c r="D30" s="224"/>
      <c r="E30" s="225"/>
      <c r="F30" s="226"/>
      <c r="G30" s="236"/>
      <c r="H30" s="236"/>
      <c r="I30" s="29">
        <f t="shared" si="2"/>
        <v>0</v>
      </c>
      <c r="J30" s="227"/>
    </row>
    <row r="31" spans="1:18" x14ac:dyDescent="0.15">
      <c r="A31" s="221">
        <v>8</v>
      </c>
      <c r="B31" s="222"/>
      <c r="C31" s="223"/>
      <c r="D31" s="224"/>
      <c r="E31" s="225"/>
      <c r="F31" s="226"/>
      <c r="G31" s="236"/>
      <c r="H31" s="236"/>
      <c r="I31" s="29">
        <f>SUM(I30+E31-F31)</f>
        <v>0</v>
      </c>
      <c r="J31" s="227"/>
    </row>
    <row r="32" spans="1:18" x14ac:dyDescent="0.15">
      <c r="A32" s="221">
        <v>8</v>
      </c>
      <c r="B32" s="222"/>
      <c r="C32" s="223"/>
      <c r="D32" s="224"/>
      <c r="E32" s="225"/>
      <c r="F32" s="226"/>
      <c r="G32" s="236"/>
      <c r="H32" s="236"/>
      <c r="I32" s="29">
        <f>SUM(I31+E32-F32)</f>
        <v>0</v>
      </c>
      <c r="J32" s="227"/>
    </row>
    <row r="33" spans="1:10" x14ac:dyDescent="0.15">
      <c r="A33" s="221">
        <v>8</v>
      </c>
      <c r="B33" s="222"/>
      <c r="C33" s="223"/>
      <c r="D33" s="224"/>
      <c r="E33" s="225"/>
      <c r="F33" s="226"/>
      <c r="G33" s="236"/>
      <c r="H33" s="236"/>
      <c r="I33" s="29">
        <f t="shared" si="2"/>
        <v>0</v>
      </c>
      <c r="J33" s="227"/>
    </row>
    <row r="34" spans="1:10" x14ac:dyDescent="0.15">
      <c r="A34" s="221">
        <v>8</v>
      </c>
      <c r="B34" s="222"/>
      <c r="C34" s="223"/>
      <c r="D34" s="224"/>
      <c r="E34" s="225"/>
      <c r="F34" s="226"/>
      <c r="G34" s="236"/>
      <c r="H34" s="236"/>
      <c r="I34" s="29">
        <f t="shared" si="2"/>
        <v>0</v>
      </c>
      <c r="J34" s="227"/>
    </row>
    <row r="35" spans="1:10" x14ac:dyDescent="0.15">
      <c r="A35" s="221">
        <v>8</v>
      </c>
      <c r="B35" s="222"/>
      <c r="C35" s="223"/>
      <c r="D35" s="224"/>
      <c r="E35" s="225"/>
      <c r="F35" s="226"/>
      <c r="G35" s="236"/>
      <c r="H35" s="236"/>
      <c r="I35" s="29">
        <f t="shared" ref="I35:I49" si="3">SUM(I34+E35-F35)</f>
        <v>0</v>
      </c>
      <c r="J35" s="227"/>
    </row>
    <row r="36" spans="1:10" x14ac:dyDescent="0.15">
      <c r="A36" s="221">
        <v>8</v>
      </c>
      <c r="B36" s="222"/>
      <c r="C36" s="223"/>
      <c r="D36" s="224"/>
      <c r="E36" s="225"/>
      <c r="F36" s="226"/>
      <c r="G36" s="236"/>
      <c r="H36" s="236"/>
      <c r="I36" s="29">
        <f t="shared" si="3"/>
        <v>0</v>
      </c>
      <c r="J36" s="227"/>
    </row>
    <row r="37" spans="1:10" x14ac:dyDescent="0.15">
      <c r="A37" s="221">
        <v>8</v>
      </c>
      <c r="B37" s="222"/>
      <c r="C37" s="223"/>
      <c r="D37" s="224"/>
      <c r="E37" s="225"/>
      <c r="F37" s="226"/>
      <c r="G37" s="236"/>
      <c r="H37" s="236"/>
      <c r="I37" s="29">
        <f t="shared" si="3"/>
        <v>0</v>
      </c>
      <c r="J37" s="227"/>
    </row>
    <row r="38" spans="1:10" x14ac:dyDescent="0.15">
      <c r="A38" s="221">
        <v>8</v>
      </c>
      <c r="B38" s="222"/>
      <c r="C38" s="223"/>
      <c r="D38" s="224"/>
      <c r="E38" s="225"/>
      <c r="F38" s="226"/>
      <c r="G38" s="236"/>
      <c r="H38" s="236"/>
      <c r="I38" s="29">
        <f t="shared" si="3"/>
        <v>0</v>
      </c>
      <c r="J38" s="227"/>
    </row>
    <row r="39" spans="1:10" x14ac:dyDescent="0.15">
      <c r="A39" s="221">
        <v>8</v>
      </c>
      <c r="B39" s="222"/>
      <c r="C39" s="223"/>
      <c r="D39" s="224"/>
      <c r="E39" s="225"/>
      <c r="F39" s="226"/>
      <c r="G39" s="236"/>
      <c r="H39" s="236"/>
      <c r="I39" s="29">
        <f t="shared" si="3"/>
        <v>0</v>
      </c>
      <c r="J39" s="227"/>
    </row>
    <row r="40" spans="1:10" x14ac:dyDescent="0.15">
      <c r="A40" s="221">
        <v>8</v>
      </c>
      <c r="B40" s="222"/>
      <c r="C40" s="223"/>
      <c r="D40" s="224"/>
      <c r="E40" s="225"/>
      <c r="F40" s="226"/>
      <c r="G40" s="236"/>
      <c r="H40" s="236"/>
      <c r="I40" s="29">
        <f t="shared" si="3"/>
        <v>0</v>
      </c>
      <c r="J40" s="227"/>
    </row>
    <row r="41" spans="1:10" x14ac:dyDescent="0.15">
      <c r="A41" s="221">
        <v>8</v>
      </c>
      <c r="B41" s="222"/>
      <c r="C41" s="223"/>
      <c r="D41" s="224"/>
      <c r="E41" s="225"/>
      <c r="F41" s="226"/>
      <c r="G41" s="236"/>
      <c r="H41" s="236"/>
      <c r="I41" s="29">
        <f t="shared" si="3"/>
        <v>0</v>
      </c>
      <c r="J41" s="227"/>
    </row>
    <row r="42" spans="1:10" x14ac:dyDescent="0.15">
      <c r="A42" s="221">
        <v>8</v>
      </c>
      <c r="B42" s="222"/>
      <c r="C42" s="223"/>
      <c r="D42" s="224"/>
      <c r="E42" s="225"/>
      <c r="F42" s="226"/>
      <c r="G42" s="236"/>
      <c r="H42" s="236"/>
      <c r="I42" s="29">
        <f t="shared" si="3"/>
        <v>0</v>
      </c>
      <c r="J42" s="227"/>
    </row>
    <row r="43" spans="1:10" x14ac:dyDescent="0.15">
      <c r="A43" s="221">
        <v>8</v>
      </c>
      <c r="B43" s="222"/>
      <c r="C43" s="223"/>
      <c r="D43" s="224"/>
      <c r="E43" s="225"/>
      <c r="F43" s="226"/>
      <c r="G43" s="236"/>
      <c r="H43" s="236"/>
      <c r="I43" s="29">
        <f t="shared" si="3"/>
        <v>0</v>
      </c>
      <c r="J43" s="227"/>
    </row>
    <row r="44" spans="1:10" x14ac:dyDescent="0.15">
      <c r="A44" s="221">
        <v>8</v>
      </c>
      <c r="B44" s="222"/>
      <c r="C44" s="223"/>
      <c r="D44" s="224"/>
      <c r="E44" s="225"/>
      <c r="F44" s="226"/>
      <c r="G44" s="236"/>
      <c r="H44" s="236"/>
      <c r="I44" s="29">
        <f t="shared" si="3"/>
        <v>0</v>
      </c>
      <c r="J44" s="227"/>
    </row>
    <row r="45" spans="1:10" x14ac:dyDescent="0.15">
      <c r="A45" s="221">
        <v>8</v>
      </c>
      <c r="B45" s="222"/>
      <c r="C45" s="223"/>
      <c r="D45" s="224"/>
      <c r="E45" s="225"/>
      <c r="F45" s="226"/>
      <c r="G45" s="236"/>
      <c r="H45" s="236"/>
      <c r="I45" s="29">
        <f t="shared" si="3"/>
        <v>0</v>
      </c>
      <c r="J45" s="227"/>
    </row>
    <row r="46" spans="1:10" x14ac:dyDescent="0.15">
      <c r="A46" s="221">
        <v>8</v>
      </c>
      <c r="B46" s="222"/>
      <c r="C46" s="223"/>
      <c r="D46" s="224"/>
      <c r="E46" s="225"/>
      <c r="F46" s="226"/>
      <c r="G46" s="236"/>
      <c r="H46" s="236"/>
      <c r="I46" s="29">
        <f t="shared" si="3"/>
        <v>0</v>
      </c>
      <c r="J46" s="227"/>
    </row>
    <row r="47" spans="1:10" x14ac:dyDescent="0.15">
      <c r="A47" s="221">
        <v>8</v>
      </c>
      <c r="B47" s="222"/>
      <c r="C47" s="223"/>
      <c r="D47" s="224"/>
      <c r="E47" s="225"/>
      <c r="F47" s="226"/>
      <c r="G47" s="236"/>
      <c r="H47" s="236"/>
      <c r="I47" s="29">
        <f t="shared" si="3"/>
        <v>0</v>
      </c>
      <c r="J47" s="227"/>
    </row>
    <row r="48" spans="1:10" x14ac:dyDescent="0.15">
      <c r="A48" s="221">
        <v>8</v>
      </c>
      <c r="B48" s="222"/>
      <c r="C48" s="223"/>
      <c r="D48" s="224"/>
      <c r="E48" s="225"/>
      <c r="F48" s="226"/>
      <c r="G48" s="236"/>
      <c r="H48" s="236"/>
      <c r="I48" s="29">
        <f t="shared" si="3"/>
        <v>0</v>
      </c>
      <c r="J48" s="227"/>
    </row>
    <row r="49" spans="1:10" x14ac:dyDescent="0.15">
      <c r="A49" s="221">
        <v>8</v>
      </c>
      <c r="B49" s="222"/>
      <c r="C49" s="223"/>
      <c r="D49" s="224"/>
      <c r="E49" s="225"/>
      <c r="F49" s="226"/>
      <c r="G49" s="236"/>
      <c r="H49" s="236"/>
      <c r="I49" s="29">
        <f t="shared" si="3"/>
        <v>0</v>
      </c>
      <c r="J49" s="227"/>
    </row>
    <row r="50" spans="1:10" ht="14.25" thickBot="1" x14ac:dyDescent="0.2">
      <c r="A50" s="30"/>
      <c r="B50" s="18"/>
      <c r="C50" s="19" t="s">
        <v>43</v>
      </c>
      <c r="D50" s="20"/>
      <c r="E50" s="21">
        <f>SUM(E5:E49)</f>
        <v>0</v>
      </c>
      <c r="F50" s="22">
        <f>SUM(F5:F49)</f>
        <v>0</v>
      </c>
      <c r="G50" s="170">
        <f>SUM(G5:G40)</f>
        <v>0</v>
      </c>
      <c r="H50" s="170">
        <f>SUM(H5:H40)</f>
        <v>0</v>
      </c>
      <c r="I50" s="21">
        <f>SUM(E4+E50-F50)</f>
        <v>0</v>
      </c>
      <c r="J50" s="20"/>
    </row>
  </sheetData>
  <sheetProtection sheet="1" selectLockedCells="1"/>
  <customSheetViews>
    <customSheetView guid="{4C5F18F6-EA08-4C42-A702-EC5AC8F62FF6}">
      <pane xSplit="1" ySplit="3" topLeftCell="B4" activePane="bottomRight" state="frozen"/>
      <selection pane="bottomRigh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49" xr:uid="{00000000-0002-0000-0500-000000000000}">
      <formula1>"A,B,C,D,E,F,G,H,I,J,K,L,M,N,O,P,Q,R,S,T"</formula1>
    </dataValidation>
  </dataValidations>
  <pageMargins left="0.7" right="0.7" top="0.75" bottom="0.75" header="0.3" footer="0.3"/>
  <pageSetup paperSize="9" scale="73" orientation="landscape" r:id="rId2"/>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6"/>
  <sheetViews>
    <sheetView zoomScale="85" zoomScaleNormal="85" workbookViewId="0">
      <pane ySplit="3" topLeftCell="A4" activePane="bottomLeft" state="frozen"/>
      <selection pane="bottomLeft" activeCell="B6" sqref="B6"/>
    </sheetView>
  </sheetViews>
  <sheetFormatPr defaultRowHeight="13.5" x14ac:dyDescent="0.15"/>
  <cols>
    <col min="1" max="2" width="3.625" style="5" customWidth="1"/>
    <col min="3" max="3" width="24.625" style="5" customWidth="1"/>
    <col min="4" max="4" width="6.625" style="23" customWidth="1"/>
    <col min="5" max="6" width="10.625" style="5" customWidth="1"/>
    <col min="7" max="8" width="9.375" style="111" customWidth="1"/>
    <col min="9" max="9" width="10.625" style="5" customWidth="1"/>
    <col min="10" max="10" width="6.625" style="23" customWidth="1"/>
    <col min="11" max="11" width="6.875" style="5" customWidth="1"/>
    <col min="12" max="12" width="1.625" style="5" customWidth="1"/>
    <col min="13" max="13" width="17.875" style="5" customWidth="1"/>
    <col min="14" max="14" width="8.25" style="5" customWidth="1"/>
    <col min="15" max="15" width="9.25" style="5" customWidth="1"/>
    <col min="16" max="16" width="18.5" style="5" customWidth="1"/>
    <col min="17" max="17" width="9" style="5" customWidth="1"/>
    <col min="18" max="16384" width="9" style="5"/>
  </cols>
  <sheetData>
    <row r="1" spans="1:18" ht="13.15" customHeight="1" thickBot="1" x14ac:dyDescent="0.2">
      <c r="A1" s="324" t="s">
        <v>133</v>
      </c>
      <c r="B1" s="324"/>
      <c r="C1" s="324"/>
      <c r="D1" s="324"/>
      <c r="E1" s="324"/>
      <c r="F1" s="324"/>
      <c r="G1" s="324"/>
      <c r="H1" s="324"/>
      <c r="I1" s="324"/>
      <c r="J1" s="324"/>
    </row>
    <row r="2" spans="1:18" ht="16.5" customHeight="1" thickBot="1" x14ac:dyDescent="0.2">
      <c r="A2" s="24"/>
      <c r="B2" s="11"/>
      <c r="C2" s="72" t="s">
        <v>45</v>
      </c>
      <c r="D2" s="8"/>
      <c r="E2" s="11"/>
      <c r="F2" s="11"/>
      <c r="G2" s="114"/>
      <c r="H2" s="114"/>
      <c r="I2" s="11"/>
      <c r="J2" s="7"/>
      <c r="L2" s="325" t="s">
        <v>62</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45" customHeight="1" x14ac:dyDescent="0.15">
      <c r="A4" s="25">
        <v>9</v>
      </c>
      <c r="B4" s="13">
        <v>1</v>
      </c>
      <c r="C4" s="26" t="s">
        <v>10</v>
      </c>
      <c r="D4" s="12"/>
      <c r="E4" s="38">
        <f>SUM('8月'!I50)</f>
        <v>0</v>
      </c>
      <c r="F4" s="228"/>
      <c r="G4" s="230"/>
      <c r="H4" s="230"/>
      <c r="I4" s="39">
        <f>SUM(E4-F4)</f>
        <v>0</v>
      </c>
      <c r="J4" s="12"/>
      <c r="L4" s="13"/>
      <c r="M4" s="45" t="s">
        <v>82</v>
      </c>
      <c r="N4" s="54" t="s">
        <v>15</v>
      </c>
      <c r="O4" s="56">
        <f t="shared" ref="O4:O16" si="0">SUMIF($J$5:$J$35,N4,$E$5:$E$35)</f>
        <v>0</v>
      </c>
      <c r="P4" s="50" t="s">
        <v>94</v>
      </c>
      <c r="Q4" s="54" t="s">
        <v>15</v>
      </c>
      <c r="R4" s="61">
        <f t="shared" ref="R4:R23" si="1">SUMIF($J$5:$J$35,Q4,$F$5:$F$35)</f>
        <v>0</v>
      </c>
    </row>
    <row r="5" spans="1:18" ht="14.45" customHeight="1" x14ac:dyDescent="0.15">
      <c r="A5" s="221">
        <v>9</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ht="14.45" customHeight="1" x14ac:dyDescent="0.15">
      <c r="A6" s="221">
        <v>9</v>
      </c>
      <c r="B6" s="222"/>
      <c r="C6" s="223"/>
      <c r="D6" s="224"/>
      <c r="E6" s="225"/>
      <c r="F6" s="226"/>
      <c r="G6" s="236"/>
      <c r="H6" s="236"/>
      <c r="I6" s="29">
        <f t="shared" ref="I6:I32" si="2">SUM(I5+E6-F6)</f>
        <v>0</v>
      </c>
      <c r="J6" s="227"/>
      <c r="L6" s="14"/>
      <c r="M6" s="46" t="s">
        <v>84</v>
      </c>
      <c r="N6" s="44" t="s">
        <v>17</v>
      </c>
      <c r="O6" s="57">
        <f t="shared" si="0"/>
        <v>0</v>
      </c>
      <c r="P6" s="52" t="s">
        <v>96</v>
      </c>
      <c r="Q6" s="60" t="s">
        <v>17</v>
      </c>
      <c r="R6" s="62">
        <f t="shared" si="1"/>
        <v>0</v>
      </c>
    </row>
    <row r="7" spans="1:18" ht="14.45" customHeight="1" x14ac:dyDescent="0.15">
      <c r="A7" s="221">
        <v>9</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45" customHeight="1" x14ac:dyDescent="0.15">
      <c r="A8" s="221">
        <v>9</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45" customHeight="1" x14ac:dyDescent="0.15">
      <c r="A9" s="221">
        <v>9</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4.45" customHeight="1" x14ac:dyDescent="0.15">
      <c r="A10" s="221">
        <v>9</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4.45" customHeight="1" x14ac:dyDescent="0.15">
      <c r="A11" s="221">
        <v>9</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9</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4.45" customHeight="1" x14ac:dyDescent="0.15">
      <c r="A13" s="221">
        <v>9</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4.45" customHeight="1" x14ac:dyDescent="0.15">
      <c r="A14" s="221">
        <v>9</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4.45" customHeight="1" x14ac:dyDescent="0.15">
      <c r="A15" s="221">
        <v>9</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45" customHeight="1" x14ac:dyDescent="0.15">
      <c r="A16" s="221">
        <v>9</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ht="14.45" customHeight="1" x14ac:dyDescent="0.15">
      <c r="A17" s="221">
        <v>9</v>
      </c>
      <c r="B17" s="222"/>
      <c r="C17" s="223"/>
      <c r="D17" s="224"/>
      <c r="E17" s="225"/>
      <c r="F17" s="226"/>
      <c r="G17" s="236"/>
      <c r="H17" s="236"/>
      <c r="I17" s="29">
        <f t="shared" si="2"/>
        <v>0</v>
      </c>
      <c r="J17" s="227"/>
      <c r="L17" s="15"/>
      <c r="M17" s="47"/>
      <c r="N17" s="55"/>
      <c r="O17" s="57"/>
      <c r="P17" s="51" t="s">
        <v>107</v>
      </c>
      <c r="Q17" s="44" t="s">
        <v>31</v>
      </c>
      <c r="R17" s="62">
        <f t="shared" si="1"/>
        <v>0</v>
      </c>
    </row>
    <row r="18" spans="1:18" ht="14.45" customHeight="1" x14ac:dyDescent="0.15">
      <c r="A18" s="221">
        <v>9</v>
      </c>
      <c r="B18" s="222"/>
      <c r="C18" s="223"/>
      <c r="D18" s="224"/>
      <c r="E18" s="225"/>
      <c r="F18" s="226"/>
      <c r="G18" s="236"/>
      <c r="H18" s="236"/>
      <c r="I18" s="29">
        <f t="shared" si="2"/>
        <v>0</v>
      </c>
      <c r="J18" s="227"/>
      <c r="L18" s="15"/>
      <c r="M18" s="47"/>
      <c r="N18" s="55"/>
      <c r="O18" s="57"/>
      <c r="P18" s="51" t="s">
        <v>112</v>
      </c>
      <c r="Q18" s="44" t="s">
        <v>32</v>
      </c>
      <c r="R18" s="62">
        <f t="shared" si="1"/>
        <v>0</v>
      </c>
    </row>
    <row r="19" spans="1:18" ht="14.45" customHeight="1" x14ac:dyDescent="0.15">
      <c r="A19" s="221">
        <v>9</v>
      </c>
      <c r="B19" s="222"/>
      <c r="C19" s="223"/>
      <c r="D19" s="224"/>
      <c r="E19" s="225"/>
      <c r="F19" s="226"/>
      <c r="G19" s="236"/>
      <c r="H19" s="236"/>
      <c r="I19" s="29">
        <f t="shared" si="2"/>
        <v>0</v>
      </c>
      <c r="J19" s="227"/>
      <c r="L19" s="15"/>
      <c r="M19" s="47"/>
      <c r="N19" s="55"/>
      <c r="O19" s="57"/>
      <c r="P19" s="51" t="s">
        <v>109</v>
      </c>
      <c r="Q19" s="44" t="s">
        <v>33</v>
      </c>
      <c r="R19" s="62">
        <f t="shared" si="1"/>
        <v>0</v>
      </c>
    </row>
    <row r="20" spans="1:18" ht="14.45" customHeight="1" x14ac:dyDescent="0.15">
      <c r="A20" s="221">
        <v>9</v>
      </c>
      <c r="B20" s="222"/>
      <c r="C20" s="223"/>
      <c r="D20" s="224"/>
      <c r="E20" s="225"/>
      <c r="F20" s="226"/>
      <c r="G20" s="236"/>
      <c r="H20" s="236"/>
      <c r="I20" s="29">
        <f t="shared" si="2"/>
        <v>0</v>
      </c>
      <c r="J20" s="227"/>
      <c r="L20" s="15"/>
      <c r="M20" s="47"/>
      <c r="N20" s="55"/>
      <c r="O20" s="57"/>
      <c r="P20" s="51" t="s">
        <v>110</v>
      </c>
      <c r="Q20" s="60" t="s">
        <v>34</v>
      </c>
      <c r="R20" s="62">
        <f t="shared" si="1"/>
        <v>0</v>
      </c>
    </row>
    <row r="21" spans="1:18" ht="14.45" customHeight="1" x14ac:dyDescent="0.15">
      <c r="A21" s="221">
        <v>9</v>
      </c>
      <c r="B21" s="222"/>
      <c r="C21" s="223"/>
      <c r="D21" s="224"/>
      <c r="E21" s="225"/>
      <c r="F21" s="226"/>
      <c r="G21" s="236"/>
      <c r="H21" s="236"/>
      <c r="I21" s="29">
        <f t="shared" si="2"/>
        <v>0</v>
      </c>
      <c r="J21" s="227"/>
      <c r="L21" s="15"/>
      <c r="M21" s="47"/>
      <c r="N21" s="55"/>
      <c r="O21" s="58"/>
      <c r="P21" s="97" t="s">
        <v>121</v>
      </c>
      <c r="Q21" s="98" t="s">
        <v>118</v>
      </c>
      <c r="R21" s="62">
        <f t="shared" si="1"/>
        <v>0</v>
      </c>
    </row>
    <row r="22" spans="1:18" ht="14.45" customHeight="1" x14ac:dyDescent="0.15">
      <c r="A22" s="221">
        <v>9</v>
      </c>
      <c r="B22" s="222"/>
      <c r="C22" s="223"/>
      <c r="D22" s="224"/>
      <c r="E22" s="225"/>
      <c r="F22" s="226"/>
      <c r="G22" s="236"/>
      <c r="H22" s="236"/>
      <c r="I22" s="29">
        <f t="shared" si="2"/>
        <v>0</v>
      </c>
      <c r="J22" s="227"/>
      <c r="L22" s="15"/>
      <c r="M22" s="47"/>
      <c r="N22" s="55"/>
      <c r="O22" s="58"/>
      <c r="P22" s="99" t="s">
        <v>122</v>
      </c>
      <c r="Q22" s="100" t="s">
        <v>119</v>
      </c>
      <c r="R22" s="62">
        <f>SUMIF($J$5:$J$35,Q22,$F$5:$F$35)</f>
        <v>0</v>
      </c>
    </row>
    <row r="23" spans="1:18" ht="14.45" customHeight="1" thickBot="1" x14ac:dyDescent="0.2">
      <c r="A23" s="221">
        <v>9</v>
      </c>
      <c r="B23" s="222"/>
      <c r="C23" s="223"/>
      <c r="D23" s="224"/>
      <c r="E23" s="225"/>
      <c r="F23" s="226"/>
      <c r="G23" s="236"/>
      <c r="H23" s="236"/>
      <c r="I23" s="29">
        <f t="shared" si="2"/>
        <v>0</v>
      </c>
      <c r="J23" s="227"/>
      <c r="L23" s="16"/>
      <c r="M23" s="49"/>
      <c r="N23" s="95"/>
      <c r="O23" s="58"/>
      <c r="P23" s="97" t="s">
        <v>123</v>
      </c>
      <c r="Q23" s="96" t="s">
        <v>120</v>
      </c>
      <c r="R23" s="63">
        <f t="shared" si="1"/>
        <v>0</v>
      </c>
    </row>
    <row r="24" spans="1:18" ht="14.45" customHeight="1" thickTop="1" thickBot="1" x14ac:dyDescent="0.2">
      <c r="A24" s="221">
        <v>9</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ht="14.45" customHeight="1" x14ac:dyDescent="0.15">
      <c r="A25" s="221">
        <v>9</v>
      </c>
      <c r="B25" s="222"/>
      <c r="C25" s="223"/>
      <c r="D25" s="224"/>
      <c r="E25" s="225"/>
      <c r="F25" s="226"/>
      <c r="G25" s="236"/>
      <c r="H25" s="236"/>
      <c r="I25" s="29">
        <f t="shared" si="2"/>
        <v>0</v>
      </c>
      <c r="J25" s="227"/>
    </row>
    <row r="26" spans="1:18" x14ac:dyDescent="0.15">
      <c r="A26" s="221">
        <v>9</v>
      </c>
      <c r="B26" s="222"/>
      <c r="C26" s="223"/>
      <c r="D26" s="224"/>
      <c r="E26" s="225"/>
      <c r="F26" s="226"/>
      <c r="G26" s="236"/>
      <c r="H26" s="236"/>
      <c r="I26" s="29">
        <f t="shared" si="2"/>
        <v>0</v>
      </c>
      <c r="J26" s="227"/>
    </row>
    <row r="27" spans="1:18" x14ac:dyDescent="0.15">
      <c r="A27" s="221">
        <v>9</v>
      </c>
      <c r="B27" s="222"/>
      <c r="C27" s="223"/>
      <c r="D27" s="224"/>
      <c r="E27" s="225"/>
      <c r="F27" s="226"/>
      <c r="G27" s="236"/>
      <c r="H27" s="236"/>
      <c r="I27" s="29">
        <f t="shared" si="2"/>
        <v>0</v>
      </c>
      <c r="J27" s="227"/>
    </row>
    <row r="28" spans="1:18" x14ac:dyDescent="0.15">
      <c r="A28" s="221">
        <v>9</v>
      </c>
      <c r="B28" s="222"/>
      <c r="C28" s="223"/>
      <c r="D28" s="224"/>
      <c r="E28" s="225"/>
      <c r="F28" s="226"/>
      <c r="G28" s="236"/>
      <c r="H28" s="236"/>
      <c r="I28" s="29">
        <f t="shared" si="2"/>
        <v>0</v>
      </c>
      <c r="J28" s="227"/>
    </row>
    <row r="29" spans="1:18" x14ac:dyDescent="0.15">
      <c r="A29" s="221">
        <v>9</v>
      </c>
      <c r="B29" s="222"/>
      <c r="C29" s="223"/>
      <c r="D29" s="224"/>
      <c r="E29" s="225"/>
      <c r="F29" s="226"/>
      <c r="G29" s="236"/>
      <c r="H29" s="236"/>
      <c r="I29" s="29">
        <f t="shared" si="2"/>
        <v>0</v>
      </c>
      <c r="J29" s="227"/>
    </row>
    <row r="30" spans="1:18" x14ac:dyDescent="0.15">
      <c r="A30" s="221">
        <v>9</v>
      </c>
      <c r="B30" s="222"/>
      <c r="C30" s="223"/>
      <c r="D30" s="224"/>
      <c r="E30" s="225"/>
      <c r="F30" s="226"/>
      <c r="G30" s="236"/>
      <c r="H30" s="236"/>
      <c r="I30" s="29">
        <f t="shared" si="2"/>
        <v>0</v>
      </c>
      <c r="J30" s="227"/>
    </row>
    <row r="31" spans="1:18" x14ac:dyDescent="0.15">
      <c r="A31" s="221">
        <v>9</v>
      </c>
      <c r="B31" s="222"/>
      <c r="C31" s="223"/>
      <c r="D31" s="224"/>
      <c r="E31" s="225"/>
      <c r="F31" s="226"/>
      <c r="G31" s="236"/>
      <c r="H31" s="236"/>
      <c r="I31" s="29">
        <f t="shared" si="2"/>
        <v>0</v>
      </c>
      <c r="J31" s="227"/>
    </row>
    <row r="32" spans="1:18" x14ac:dyDescent="0.15">
      <c r="A32" s="221">
        <v>9</v>
      </c>
      <c r="B32" s="222"/>
      <c r="C32" s="223"/>
      <c r="D32" s="224"/>
      <c r="E32" s="225"/>
      <c r="F32" s="226"/>
      <c r="G32" s="236"/>
      <c r="H32" s="236"/>
      <c r="I32" s="29">
        <f t="shared" si="2"/>
        <v>0</v>
      </c>
      <c r="J32" s="227"/>
    </row>
    <row r="33" spans="1:10" x14ac:dyDescent="0.15">
      <c r="A33" s="221">
        <v>9</v>
      </c>
      <c r="B33" s="222"/>
      <c r="C33" s="223"/>
      <c r="D33" s="224"/>
      <c r="E33" s="225"/>
      <c r="F33" s="226"/>
      <c r="G33" s="236"/>
      <c r="H33" s="236"/>
      <c r="I33" s="29">
        <f>SUM(I32+E33-F33)</f>
        <v>0</v>
      </c>
      <c r="J33" s="227"/>
    </row>
    <row r="34" spans="1:10" x14ac:dyDescent="0.15">
      <c r="A34" s="221">
        <v>9</v>
      </c>
      <c r="B34" s="222"/>
      <c r="C34" s="223"/>
      <c r="D34" s="224"/>
      <c r="E34" s="225"/>
      <c r="F34" s="226"/>
      <c r="G34" s="236"/>
      <c r="H34" s="236"/>
      <c r="I34" s="29">
        <f>SUM(I33+E34-F34)</f>
        <v>0</v>
      </c>
      <c r="J34" s="227"/>
    </row>
    <row r="35" spans="1:10" x14ac:dyDescent="0.15">
      <c r="A35" s="221">
        <v>9</v>
      </c>
      <c r="B35" s="222"/>
      <c r="C35" s="223"/>
      <c r="D35" s="224"/>
      <c r="E35" s="225"/>
      <c r="F35" s="226"/>
      <c r="G35" s="236"/>
      <c r="H35" s="236"/>
      <c r="I35" s="29">
        <f>SUM(I34+E35-F35)</f>
        <v>0</v>
      </c>
      <c r="J35" s="227"/>
    </row>
    <row r="36" spans="1:10" ht="14.25" thickBot="1" x14ac:dyDescent="0.2">
      <c r="A36" s="30"/>
      <c r="B36" s="18"/>
      <c r="C36" s="19" t="s">
        <v>44</v>
      </c>
      <c r="D36" s="20"/>
      <c r="E36" s="21">
        <f>SUM(E5:E35)</f>
        <v>0</v>
      </c>
      <c r="F36" s="22">
        <f>SUM(F5:F35)</f>
        <v>0</v>
      </c>
      <c r="G36" s="170">
        <f>SUM(G5:G35)</f>
        <v>0</v>
      </c>
      <c r="H36" s="170">
        <f>SUM(H5:H35)</f>
        <v>0</v>
      </c>
      <c r="I36" s="21">
        <f>SUM(E4+E36-F36)</f>
        <v>0</v>
      </c>
      <c r="J36"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35" xr:uid="{00000000-0002-0000-0600-000000000000}">
      <formula1>"A,B,C,D,E,F,G,H,I,J,K,L,M,N,O,P,Q,R,S,T"</formula1>
    </dataValidation>
  </dataValidations>
  <pageMargins left="0.7" right="0.7" top="0.75" bottom="0.75" header="0.3" footer="0.3"/>
  <pageSetup paperSize="9" scale="85" orientation="landscape" r:id="rId2"/>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5"/>
  <sheetViews>
    <sheetView workbookViewId="0">
      <pane ySplit="3" topLeftCell="A4" activePane="bottomLeft" state="frozen"/>
      <selection pane="bottomLeft" activeCell="J6" sqref="J6"/>
    </sheetView>
  </sheetViews>
  <sheetFormatPr defaultRowHeight="13.5" x14ac:dyDescent="0.15"/>
  <cols>
    <col min="1" max="2" width="3.625" style="5" customWidth="1"/>
    <col min="3" max="3" width="24.625" style="5" customWidth="1"/>
    <col min="4" max="4" width="6.625" style="23" customWidth="1"/>
    <col min="5" max="5" width="10.625" style="5" customWidth="1"/>
    <col min="6" max="6" width="11.75" style="5" customWidth="1"/>
    <col min="7" max="8" width="9.375" style="111" customWidth="1"/>
    <col min="9" max="9" width="12.875" style="5" customWidth="1"/>
    <col min="10" max="10" width="6.625" style="23" customWidth="1"/>
    <col min="11" max="11" width="6.375" style="5" customWidth="1"/>
    <col min="12" max="12" width="1.625" style="5" customWidth="1"/>
    <col min="13" max="13" width="18" style="5" customWidth="1"/>
    <col min="14" max="14" width="8.75" style="5" customWidth="1"/>
    <col min="15" max="15" width="9.375" style="5" customWidth="1"/>
    <col min="16" max="16" width="17.375" style="5" customWidth="1"/>
    <col min="17" max="17" width="9" style="5"/>
    <col min="18" max="18" width="10.875" style="5" customWidth="1"/>
    <col min="19" max="16384" width="9" style="5"/>
  </cols>
  <sheetData>
    <row r="1" spans="1:18" ht="14.25" thickBot="1" x14ac:dyDescent="0.2">
      <c r="A1" s="324" t="s">
        <v>133</v>
      </c>
      <c r="B1" s="324"/>
      <c r="C1" s="324"/>
      <c r="D1" s="324"/>
      <c r="E1" s="324"/>
      <c r="F1" s="324"/>
      <c r="G1" s="324"/>
      <c r="H1" s="324"/>
      <c r="I1" s="324"/>
      <c r="J1" s="324"/>
    </row>
    <row r="2" spans="1:18" ht="15" customHeight="1" thickBot="1" x14ac:dyDescent="0.2">
      <c r="A2" s="24"/>
      <c r="B2" s="11"/>
      <c r="C2" s="72" t="s">
        <v>47</v>
      </c>
      <c r="D2" s="8"/>
      <c r="E2" s="11"/>
      <c r="F2" s="11"/>
      <c r="G2" s="114"/>
      <c r="H2" s="114"/>
      <c r="I2" s="11"/>
      <c r="J2" s="7"/>
      <c r="L2" s="325" t="s">
        <v>63</v>
      </c>
      <c r="M2" s="326"/>
      <c r="N2" s="326"/>
      <c r="O2" s="326"/>
      <c r="P2" s="326"/>
      <c r="Q2" s="326"/>
      <c r="R2" s="327"/>
    </row>
    <row r="3" spans="1:18" ht="30" customHeight="1"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5" customHeight="1" x14ac:dyDescent="0.15">
      <c r="A4" s="25">
        <v>10</v>
      </c>
      <c r="B4" s="13">
        <v>1</v>
      </c>
      <c r="C4" s="26" t="s">
        <v>10</v>
      </c>
      <c r="D4" s="12"/>
      <c r="E4" s="27">
        <f>SUM('9月'!I36)</f>
        <v>0</v>
      </c>
      <c r="F4" s="220"/>
      <c r="G4" s="230"/>
      <c r="H4" s="230"/>
      <c r="I4" s="27">
        <f>SUM(E4-F4)</f>
        <v>0</v>
      </c>
      <c r="J4" s="12"/>
      <c r="L4" s="13"/>
      <c r="M4" s="45" t="s">
        <v>82</v>
      </c>
      <c r="N4" s="54" t="s">
        <v>15</v>
      </c>
      <c r="O4" s="56">
        <f t="shared" ref="O4:O16" si="0">SUMIF($J$5:$J$44,N4,$E$5:$E$44)</f>
        <v>0</v>
      </c>
      <c r="P4" s="50" t="s">
        <v>94</v>
      </c>
      <c r="Q4" s="54" t="s">
        <v>15</v>
      </c>
      <c r="R4" s="61">
        <f t="shared" ref="R4:R23" si="1">SUMIF($J$5:$J$44,Q4,$F$5:$F$44)</f>
        <v>0</v>
      </c>
    </row>
    <row r="5" spans="1:18" ht="15" customHeight="1" x14ac:dyDescent="0.15">
      <c r="A5" s="221">
        <v>10</v>
      </c>
      <c r="B5" s="222"/>
      <c r="C5" s="223"/>
      <c r="D5" s="224"/>
      <c r="E5" s="225"/>
      <c r="F5" s="226"/>
      <c r="G5" s="236"/>
      <c r="H5" s="236"/>
      <c r="I5" s="29">
        <f>SUM(I4+E5-F5)</f>
        <v>0</v>
      </c>
      <c r="J5" s="227"/>
      <c r="L5" s="14"/>
      <c r="M5" s="46" t="s">
        <v>83</v>
      </c>
      <c r="N5" s="44" t="s">
        <v>16</v>
      </c>
      <c r="O5" s="57">
        <f t="shared" si="0"/>
        <v>0</v>
      </c>
      <c r="P5" s="51" t="s">
        <v>95</v>
      </c>
      <c r="Q5" s="44" t="s">
        <v>16</v>
      </c>
      <c r="R5" s="62">
        <f t="shared" si="1"/>
        <v>0</v>
      </c>
    </row>
    <row r="6" spans="1:18" ht="15" customHeight="1" x14ac:dyDescent="0.15">
      <c r="A6" s="221">
        <v>10</v>
      </c>
      <c r="B6" s="222"/>
      <c r="C6" s="223"/>
      <c r="D6" s="224"/>
      <c r="E6" s="225"/>
      <c r="F6" s="226"/>
      <c r="G6" s="236"/>
      <c r="H6" s="236"/>
      <c r="I6" s="29">
        <f t="shared" ref="I6:I33" si="2">SUM(I5+E6-F6)</f>
        <v>0</v>
      </c>
      <c r="J6" s="227"/>
      <c r="L6" s="14"/>
      <c r="M6" s="46" t="s">
        <v>84</v>
      </c>
      <c r="N6" s="44" t="s">
        <v>17</v>
      </c>
      <c r="O6" s="57">
        <f t="shared" si="0"/>
        <v>0</v>
      </c>
      <c r="P6" s="52" t="s">
        <v>96</v>
      </c>
      <c r="Q6" s="60" t="s">
        <v>17</v>
      </c>
      <c r="R6" s="62">
        <f t="shared" si="1"/>
        <v>0</v>
      </c>
    </row>
    <row r="7" spans="1:18" ht="15" customHeight="1" x14ac:dyDescent="0.15">
      <c r="A7" s="221">
        <v>10</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5" customHeight="1" x14ac:dyDescent="0.15">
      <c r="A8" s="221">
        <v>10</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5" customHeight="1" x14ac:dyDescent="0.15">
      <c r="A9" s="221">
        <v>10</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5" customHeight="1" x14ac:dyDescent="0.15">
      <c r="A10" s="221">
        <v>10</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5" customHeight="1" x14ac:dyDescent="0.15">
      <c r="A11" s="221">
        <v>10</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5" customHeight="1" x14ac:dyDescent="0.15">
      <c r="A12" s="221">
        <v>10</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5" customHeight="1" x14ac:dyDescent="0.15">
      <c r="A13" s="221">
        <v>10</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5" customHeight="1" x14ac:dyDescent="0.15">
      <c r="A14" s="221">
        <v>10</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5" customHeight="1" x14ac:dyDescent="0.15">
      <c r="A15" s="221">
        <v>10</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5" customHeight="1" x14ac:dyDescent="0.15">
      <c r="A16" s="221">
        <v>10</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x14ac:dyDescent="0.15">
      <c r="A17" s="221">
        <v>10</v>
      </c>
      <c r="B17" s="222"/>
      <c r="C17" s="223"/>
      <c r="D17" s="224"/>
      <c r="E17" s="225"/>
      <c r="F17" s="226"/>
      <c r="G17" s="236"/>
      <c r="H17" s="236"/>
      <c r="I17" s="29">
        <f t="shared" si="2"/>
        <v>0</v>
      </c>
      <c r="J17" s="227"/>
      <c r="L17" s="15"/>
      <c r="M17" s="47"/>
      <c r="N17" s="55"/>
      <c r="O17" s="57"/>
      <c r="P17" s="51" t="s">
        <v>107</v>
      </c>
      <c r="Q17" s="44" t="s">
        <v>31</v>
      </c>
      <c r="R17" s="62">
        <f t="shared" si="1"/>
        <v>0</v>
      </c>
    </row>
    <row r="18" spans="1:18" x14ac:dyDescent="0.15">
      <c r="A18" s="221">
        <v>10</v>
      </c>
      <c r="B18" s="222"/>
      <c r="C18" s="223"/>
      <c r="D18" s="224"/>
      <c r="E18" s="225"/>
      <c r="F18" s="226"/>
      <c r="G18" s="236"/>
      <c r="H18" s="236"/>
      <c r="I18" s="29">
        <f t="shared" si="2"/>
        <v>0</v>
      </c>
      <c r="J18" s="227"/>
      <c r="L18" s="15"/>
      <c r="M18" s="47"/>
      <c r="N18" s="55"/>
      <c r="O18" s="57"/>
      <c r="P18" s="51" t="s">
        <v>112</v>
      </c>
      <c r="Q18" s="44" t="s">
        <v>32</v>
      </c>
      <c r="R18" s="62">
        <f t="shared" si="1"/>
        <v>0</v>
      </c>
    </row>
    <row r="19" spans="1:18" ht="14.25" customHeight="1" x14ac:dyDescent="0.15">
      <c r="A19" s="221">
        <v>10</v>
      </c>
      <c r="B19" s="222"/>
      <c r="C19" s="223"/>
      <c r="D19" s="224"/>
      <c r="E19" s="225"/>
      <c r="F19" s="226"/>
      <c r="G19" s="236"/>
      <c r="H19" s="236"/>
      <c r="I19" s="29">
        <f t="shared" si="2"/>
        <v>0</v>
      </c>
      <c r="J19" s="227"/>
      <c r="L19" s="15"/>
      <c r="M19" s="47"/>
      <c r="N19" s="55"/>
      <c r="O19" s="57"/>
      <c r="P19" s="51" t="s">
        <v>109</v>
      </c>
      <c r="Q19" s="44" t="s">
        <v>33</v>
      </c>
      <c r="R19" s="62">
        <f t="shared" si="1"/>
        <v>0</v>
      </c>
    </row>
    <row r="20" spans="1:18" x14ac:dyDescent="0.15">
      <c r="A20" s="221">
        <v>10</v>
      </c>
      <c r="B20" s="222"/>
      <c r="C20" s="223"/>
      <c r="D20" s="224"/>
      <c r="E20" s="225"/>
      <c r="F20" s="226"/>
      <c r="G20" s="236"/>
      <c r="H20" s="236"/>
      <c r="I20" s="29">
        <f t="shared" si="2"/>
        <v>0</v>
      </c>
      <c r="J20" s="227"/>
      <c r="L20" s="15"/>
      <c r="M20" s="47"/>
      <c r="N20" s="55"/>
      <c r="O20" s="57"/>
      <c r="P20" s="51" t="s">
        <v>110</v>
      </c>
      <c r="Q20" s="60" t="s">
        <v>34</v>
      </c>
      <c r="R20" s="62">
        <f t="shared" si="1"/>
        <v>0</v>
      </c>
    </row>
    <row r="21" spans="1:18" x14ac:dyDescent="0.15">
      <c r="A21" s="221">
        <v>10</v>
      </c>
      <c r="B21" s="222"/>
      <c r="C21" s="223"/>
      <c r="D21" s="224"/>
      <c r="E21" s="225"/>
      <c r="F21" s="226"/>
      <c r="G21" s="236"/>
      <c r="H21" s="236"/>
      <c r="I21" s="29">
        <f t="shared" si="2"/>
        <v>0</v>
      </c>
      <c r="J21" s="227"/>
      <c r="L21" s="15"/>
      <c r="M21" s="47"/>
      <c r="N21" s="55"/>
      <c r="O21" s="58"/>
      <c r="P21" s="97" t="s">
        <v>121</v>
      </c>
      <c r="Q21" s="98" t="s">
        <v>118</v>
      </c>
      <c r="R21" s="62">
        <f t="shared" si="1"/>
        <v>0</v>
      </c>
    </row>
    <row r="22" spans="1:18" x14ac:dyDescent="0.15">
      <c r="A22" s="221">
        <v>10</v>
      </c>
      <c r="B22" s="222"/>
      <c r="C22" s="223"/>
      <c r="D22" s="224"/>
      <c r="E22" s="225"/>
      <c r="F22" s="226"/>
      <c r="G22" s="236"/>
      <c r="H22" s="236"/>
      <c r="I22" s="29">
        <f t="shared" si="2"/>
        <v>0</v>
      </c>
      <c r="J22" s="227"/>
      <c r="L22" s="15"/>
      <c r="M22" s="47"/>
      <c r="N22" s="55"/>
      <c r="O22" s="58"/>
      <c r="P22" s="99" t="s">
        <v>122</v>
      </c>
      <c r="Q22" s="100" t="s">
        <v>119</v>
      </c>
      <c r="R22" s="62">
        <f t="shared" si="1"/>
        <v>0</v>
      </c>
    </row>
    <row r="23" spans="1:18" ht="14.25" thickBot="1" x14ac:dyDescent="0.2">
      <c r="A23" s="221">
        <v>10</v>
      </c>
      <c r="B23" s="222"/>
      <c r="C23" s="223"/>
      <c r="D23" s="224"/>
      <c r="E23" s="225"/>
      <c r="F23" s="226"/>
      <c r="G23" s="236"/>
      <c r="H23" s="236"/>
      <c r="I23" s="29">
        <f t="shared" si="2"/>
        <v>0</v>
      </c>
      <c r="J23" s="227"/>
      <c r="L23" s="16"/>
      <c r="M23" s="49"/>
      <c r="N23" s="95"/>
      <c r="O23" s="58"/>
      <c r="P23" s="97" t="s">
        <v>123</v>
      </c>
      <c r="Q23" s="96" t="s">
        <v>120</v>
      </c>
      <c r="R23" s="63">
        <f t="shared" si="1"/>
        <v>0</v>
      </c>
    </row>
    <row r="24" spans="1:18" ht="15" thickTop="1" thickBot="1" x14ac:dyDescent="0.2">
      <c r="A24" s="221">
        <v>10</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x14ac:dyDescent="0.15">
      <c r="A25" s="221">
        <v>10</v>
      </c>
      <c r="B25" s="222"/>
      <c r="C25" s="223"/>
      <c r="D25" s="224"/>
      <c r="E25" s="225"/>
      <c r="F25" s="226"/>
      <c r="G25" s="236"/>
      <c r="H25" s="236"/>
      <c r="I25" s="29">
        <f>SUM(I24+E25-F25)</f>
        <v>0</v>
      </c>
      <c r="J25" s="227"/>
    </row>
    <row r="26" spans="1:18" x14ac:dyDescent="0.15">
      <c r="A26" s="221">
        <v>10</v>
      </c>
      <c r="B26" s="222"/>
      <c r="C26" s="223"/>
      <c r="D26" s="224"/>
      <c r="E26" s="225"/>
      <c r="F26" s="226"/>
      <c r="G26" s="236"/>
      <c r="H26" s="236"/>
      <c r="I26" s="29">
        <f>SUM(I25+E26-F26)</f>
        <v>0</v>
      </c>
      <c r="J26" s="227"/>
    </row>
    <row r="27" spans="1:18" x14ac:dyDescent="0.15">
      <c r="A27" s="221">
        <v>10</v>
      </c>
      <c r="B27" s="222"/>
      <c r="C27" s="223"/>
      <c r="D27" s="224"/>
      <c r="E27" s="225"/>
      <c r="F27" s="226"/>
      <c r="G27" s="236"/>
      <c r="H27" s="236"/>
      <c r="I27" s="29">
        <f>SUM(I26+E27-F27)</f>
        <v>0</v>
      </c>
      <c r="J27" s="227"/>
    </row>
    <row r="28" spans="1:18" x14ac:dyDescent="0.15">
      <c r="A28" s="221">
        <v>10</v>
      </c>
      <c r="B28" s="222"/>
      <c r="C28" s="223"/>
      <c r="D28" s="224"/>
      <c r="E28" s="225"/>
      <c r="F28" s="226"/>
      <c r="G28" s="236"/>
      <c r="H28" s="236"/>
      <c r="I28" s="29">
        <f>SUM(I27+E28-F28)</f>
        <v>0</v>
      </c>
      <c r="J28" s="227"/>
    </row>
    <row r="29" spans="1:18" x14ac:dyDescent="0.15">
      <c r="A29" s="221">
        <v>10</v>
      </c>
      <c r="B29" s="222"/>
      <c r="C29" s="223"/>
      <c r="D29" s="224"/>
      <c r="E29" s="225"/>
      <c r="F29" s="226"/>
      <c r="G29" s="236"/>
      <c r="H29" s="236"/>
      <c r="I29" s="29">
        <f t="shared" si="2"/>
        <v>0</v>
      </c>
      <c r="J29" s="227"/>
    </row>
    <row r="30" spans="1:18" x14ac:dyDescent="0.15">
      <c r="A30" s="221">
        <v>10</v>
      </c>
      <c r="B30" s="222"/>
      <c r="C30" s="223"/>
      <c r="D30" s="224"/>
      <c r="E30" s="225"/>
      <c r="F30" s="226"/>
      <c r="G30" s="236"/>
      <c r="H30" s="236"/>
      <c r="I30" s="29">
        <f t="shared" si="2"/>
        <v>0</v>
      </c>
      <c r="J30" s="227"/>
    </row>
    <row r="31" spans="1:18" x14ac:dyDescent="0.15">
      <c r="A31" s="221">
        <v>10</v>
      </c>
      <c r="B31" s="222"/>
      <c r="C31" s="223"/>
      <c r="D31" s="224"/>
      <c r="E31" s="225"/>
      <c r="F31" s="226"/>
      <c r="G31" s="236"/>
      <c r="H31" s="236"/>
      <c r="I31" s="29">
        <f t="shared" si="2"/>
        <v>0</v>
      </c>
      <c r="J31" s="227"/>
    </row>
    <row r="32" spans="1:18" x14ac:dyDescent="0.15">
      <c r="A32" s="221">
        <v>10</v>
      </c>
      <c r="B32" s="222"/>
      <c r="C32" s="223"/>
      <c r="D32" s="224"/>
      <c r="E32" s="225"/>
      <c r="F32" s="226"/>
      <c r="G32" s="236"/>
      <c r="H32" s="236"/>
      <c r="I32" s="29">
        <f t="shared" si="2"/>
        <v>0</v>
      </c>
      <c r="J32" s="227"/>
    </row>
    <row r="33" spans="1:10" x14ac:dyDescent="0.15">
      <c r="A33" s="221">
        <v>10</v>
      </c>
      <c r="B33" s="222"/>
      <c r="C33" s="223"/>
      <c r="D33" s="224"/>
      <c r="E33" s="225"/>
      <c r="F33" s="226"/>
      <c r="G33" s="236"/>
      <c r="H33" s="236"/>
      <c r="I33" s="29">
        <f t="shared" si="2"/>
        <v>0</v>
      </c>
      <c r="J33" s="227"/>
    </row>
    <row r="34" spans="1:10" x14ac:dyDescent="0.15">
      <c r="A34" s="221">
        <v>10</v>
      </c>
      <c r="B34" s="222"/>
      <c r="C34" s="223"/>
      <c r="D34" s="224"/>
      <c r="E34" s="225"/>
      <c r="F34" s="226"/>
      <c r="G34" s="236"/>
      <c r="H34" s="236"/>
      <c r="I34" s="29">
        <f>SUM(I33+E34-F34)</f>
        <v>0</v>
      </c>
      <c r="J34" s="227"/>
    </row>
    <row r="35" spans="1:10" x14ac:dyDescent="0.15">
      <c r="A35" s="221">
        <v>10</v>
      </c>
      <c r="B35" s="222"/>
      <c r="C35" s="223"/>
      <c r="D35" s="224"/>
      <c r="E35" s="225"/>
      <c r="F35" s="226"/>
      <c r="G35" s="236"/>
      <c r="H35" s="236"/>
      <c r="I35" s="29">
        <f>SUM(I34+E35-F35)</f>
        <v>0</v>
      </c>
      <c r="J35" s="227"/>
    </row>
    <row r="36" spans="1:10" x14ac:dyDescent="0.15">
      <c r="A36" s="221">
        <v>10</v>
      </c>
      <c r="B36" s="222"/>
      <c r="C36" s="223"/>
      <c r="D36" s="224"/>
      <c r="E36" s="225"/>
      <c r="F36" s="226"/>
      <c r="G36" s="236"/>
      <c r="H36" s="236"/>
      <c r="I36" s="29">
        <f>SUM(I35+E36-F36)</f>
        <v>0</v>
      </c>
      <c r="J36" s="227"/>
    </row>
    <row r="37" spans="1:10" x14ac:dyDescent="0.15">
      <c r="A37" s="221">
        <v>10</v>
      </c>
      <c r="B37" s="222"/>
      <c r="C37" s="223"/>
      <c r="D37" s="224"/>
      <c r="E37" s="225"/>
      <c r="F37" s="226"/>
      <c r="G37" s="236"/>
      <c r="H37" s="236"/>
      <c r="I37" s="29">
        <f t="shared" ref="I37:I43" si="3">SUM(I36+E37-F37)</f>
        <v>0</v>
      </c>
      <c r="J37" s="227"/>
    </row>
    <row r="38" spans="1:10" x14ac:dyDescent="0.15">
      <c r="A38" s="221">
        <v>10</v>
      </c>
      <c r="B38" s="222"/>
      <c r="C38" s="223"/>
      <c r="D38" s="224"/>
      <c r="E38" s="225"/>
      <c r="F38" s="226"/>
      <c r="G38" s="236"/>
      <c r="H38" s="236"/>
      <c r="I38" s="29">
        <f t="shared" si="3"/>
        <v>0</v>
      </c>
      <c r="J38" s="227"/>
    </row>
    <row r="39" spans="1:10" x14ac:dyDescent="0.15">
      <c r="A39" s="221">
        <v>10</v>
      </c>
      <c r="B39" s="222"/>
      <c r="C39" s="223"/>
      <c r="D39" s="224"/>
      <c r="E39" s="225"/>
      <c r="F39" s="226"/>
      <c r="G39" s="236"/>
      <c r="H39" s="236"/>
      <c r="I39" s="29">
        <f t="shared" si="3"/>
        <v>0</v>
      </c>
      <c r="J39" s="227"/>
    </row>
    <row r="40" spans="1:10" x14ac:dyDescent="0.15">
      <c r="A40" s="221">
        <v>10</v>
      </c>
      <c r="B40" s="222"/>
      <c r="C40" s="223"/>
      <c r="D40" s="224"/>
      <c r="E40" s="225"/>
      <c r="F40" s="226"/>
      <c r="G40" s="236"/>
      <c r="H40" s="236"/>
      <c r="I40" s="29">
        <f t="shared" si="3"/>
        <v>0</v>
      </c>
      <c r="J40" s="227"/>
    </row>
    <row r="41" spans="1:10" x14ac:dyDescent="0.15">
      <c r="A41" s="221">
        <v>10</v>
      </c>
      <c r="B41" s="222"/>
      <c r="C41" s="223"/>
      <c r="D41" s="224"/>
      <c r="E41" s="225"/>
      <c r="F41" s="226"/>
      <c r="G41" s="236"/>
      <c r="H41" s="236"/>
      <c r="I41" s="29">
        <f t="shared" si="3"/>
        <v>0</v>
      </c>
      <c r="J41" s="227"/>
    </row>
    <row r="42" spans="1:10" x14ac:dyDescent="0.15">
      <c r="A42" s="221">
        <v>10</v>
      </c>
      <c r="B42" s="222"/>
      <c r="C42" s="223"/>
      <c r="D42" s="224"/>
      <c r="E42" s="225"/>
      <c r="F42" s="226"/>
      <c r="G42" s="236"/>
      <c r="H42" s="236"/>
      <c r="I42" s="29">
        <f>SUM(I41+E42-F42)</f>
        <v>0</v>
      </c>
      <c r="J42" s="227"/>
    </row>
    <row r="43" spans="1:10" x14ac:dyDescent="0.15">
      <c r="A43" s="221">
        <v>10</v>
      </c>
      <c r="B43" s="222"/>
      <c r="C43" s="223"/>
      <c r="D43" s="224"/>
      <c r="E43" s="225"/>
      <c r="F43" s="226"/>
      <c r="G43" s="236"/>
      <c r="H43" s="236"/>
      <c r="I43" s="29">
        <f t="shared" si="3"/>
        <v>0</v>
      </c>
      <c r="J43" s="227"/>
    </row>
    <row r="44" spans="1:10" x14ac:dyDescent="0.15">
      <c r="A44" s="221">
        <v>10</v>
      </c>
      <c r="B44" s="222"/>
      <c r="C44" s="223"/>
      <c r="D44" s="224"/>
      <c r="E44" s="225"/>
      <c r="F44" s="226"/>
      <c r="G44" s="236"/>
      <c r="H44" s="236"/>
      <c r="I44" s="29">
        <f>SUM(I43+E44-F44)</f>
        <v>0</v>
      </c>
      <c r="J44" s="227"/>
    </row>
    <row r="45" spans="1:10" ht="14.25" thickBot="1" x14ac:dyDescent="0.2">
      <c r="A45" s="30"/>
      <c r="B45" s="18"/>
      <c r="C45" s="19" t="s">
        <v>46</v>
      </c>
      <c r="D45" s="20"/>
      <c r="E45" s="21">
        <f>SUM(E5:E44)</f>
        <v>0</v>
      </c>
      <c r="F45" s="22">
        <f>SUM(F5:F44)</f>
        <v>0</v>
      </c>
      <c r="G45" s="170">
        <f>SUM(G5:G40)</f>
        <v>0</v>
      </c>
      <c r="H45" s="170">
        <f>SUM(H5:H40)</f>
        <v>0</v>
      </c>
      <c r="I45" s="21">
        <f>SUM(E4+E45-F45)</f>
        <v>0</v>
      </c>
      <c r="J45"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J1"/>
  </mergeCells>
  <phoneticPr fontId="2"/>
  <dataValidations count="1">
    <dataValidation type="list" allowBlank="1" showInputMessage="1" showErrorMessage="1" sqref="J5:J44" xr:uid="{00000000-0002-0000-0700-000000000000}">
      <formula1>"A,B,C,D,E,F,G,H,I,J,K,L,M,N,O,P,Q,R,S,T"</formula1>
    </dataValidation>
  </dataValidations>
  <pageMargins left="0.7" right="0.7" top="0.75" bottom="0.75" header="0.3" footer="0.3"/>
  <pageSetup paperSize="9" scale="80" orientation="landscape" r:id="rId2"/>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52"/>
  <sheetViews>
    <sheetView zoomScaleNormal="100" workbookViewId="0">
      <pane ySplit="3" topLeftCell="A4" activePane="bottomLeft" state="frozen"/>
      <selection pane="bottomLeft" activeCell="E6" sqref="E6"/>
    </sheetView>
  </sheetViews>
  <sheetFormatPr defaultRowHeight="13.5" x14ac:dyDescent="0.15"/>
  <cols>
    <col min="1" max="2" width="3.625" style="5" customWidth="1"/>
    <col min="3" max="3" width="24.625" style="5" customWidth="1"/>
    <col min="4" max="4" width="6.625" style="23" customWidth="1"/>
    <col min="5" max="6" width="11.5" style="5" customWidth="1"/>
    <col min="7" max="8" width="9.375" style="111" customWidth="1"/>
    <col min="9" max="9" width="11.25" style="5" customWidth="1"/>
    <col min="10" max="10" width="6.625" style="23" customWidth="1"/>
    <col min="11" max="11" width="5.75" style="5" customWidth="1"/>
    <col min="12" max="12" width="1.625" style="5" customWidth="1"/>
    <col min="13" max="13" width="18.125" style="5" customWidth="1"/>
    <col min="14" max="14" width="8.25" style="5" customWidth="1"/>
    <col min="15" max="15" width="9.375" style="5" customWidth="1"/>
    <col min="16" max="16" width="18.125" style="5" customWidth="1"/>
    <col min="17" max="17" width="8.5" style="5" customWidth="1"/>
    <col min="18" max="16384" width="9" style="5"/>
  </cols>
  <sheetData>
    <row r="1" spans="1:18" ht="14.25" thickBot="1" x14ac:dyDescent="0.2">
      <c r="A1" s="324" t="s">
        <v>133</v>
      </c>
      <c r="B1" s="324"/>
      <c r="C1" s="324"/>
      <c r="D1" s="324"/>
      <c r="E1" s="324"/>
      <c r="F1" s="324"/>
      <c r="G1" s="324"/>
      <c r="H1" s="324"/>
      <c r="I1" s="324"/>
    </row>
    <row r="2" spans="1:18" ht="16.5" customHeight="1" thickBot="1" x14ac:dyDescent="0.2">
      <c r="A2" s="24"/>
      <c r="B2" s="11"/>
      <c r="C2" s="72" t="s">
        <v>48</v>
      </c>
      <c r="D2" s="8"/>
      <c r="E2" s="11"/>
      <c r="F2" s="11"/>
      <c r="G2" s="114"/>
      <c r="H2" s="114"/>
      <c r="I2" s="11"/>
      <c r="J2" s="7"/>
      <c r="L2" s="325" t="s">
        <v>115</v>
      </c>
      <c r="M2" s="326"/>
      <c r="N2" s="326"/>
      <c r="O2" s="326"/>
      <c r="P2" s="326"/>
      <c r="Q2" s="326"/>
      <c r="R2" s="327"/>
    </row>
    <row r="3" spans="1:18" ht="27.75" thickBot="1" x14ac:dyDescent="0.2">
      <c r="A3" s="1" t="s">
        <v>0</v>
      </c>
      <c r="B3" s="1" t="s">
        <v>6</v>
      </c>
      <c r="C3" s="2" t="s">
        <v>1</v>
      </c>
      <c r="D3" s="73" t="s">
        <v>7</v>
      </c>
      <c r="E3" s="3" t="s">
        <v>2</v>
      </c>
      <c r="F3" s="1" t="s">
        <v>3</v>
      </c>
      <c r="G3" s="282" t="s">
        <v>178</v>
      </c>
      <c r="H3" s="282" t="s">
        <v>179</v>
      </c>
      <c r="I3" s="4" t="s">
        <v>4</v>
      </c>
      <c r="J3" s="4" t="s">
        <v>5</v>
      </c>
      <c r="L3" s="1"/>
      <c r="M3" s="66" t="s">
        <v>114</v>
      </c>
      <c r="N3" s="67" t="s">
        <v>5</v>
      </c>
      <c r="O3" s="68" t="s">
        <v>27</v>
      </c>
      <c r="P3" s="66" t="s">
        <v>114</v>
      </c>
      <c r="Q3" s="67" t="s">
        <v>5</v>
      </c>
      <c r="R3" s="69" t="s">
        <v>28</v>
      </c>
    </row>
    <row r="4" spans="1:18" ht="14.25" customHeight="1" x14ac:dyDescent="0.15">
      <c r="A4" s="25">
        <v>11</v>
      </c>
      <c r="B4" s="13">
        <v>1</v>
      </c>
      <c r="C4" s="26" t="s">
        <v>10</v>
      </c>
      <c r="D4" s="12"/>
      <c r="E4" s="27">
        <f>SUM('10月'!I45)</f>
        <v>0</v>
      </c>
      <c r="F4" s="220"/>
      <c r="G4" s="230"/>
      <c r="H4" s="230"/>
      <c r="I4" s="27">
        <f>SUM(E4-F4)</f>
        <v>0</v>
      </c>
      <c r="J4" s="12"/>
      <c r="L4" s="13"/>
      <c r="M4" s="45" t="s">
        <v>82</v>
      </c>
      <c r="N4" s="54" t="s">
        <v>15</v>
      </c>
      <c r="O4" s="56">
        <f t="shared" ref="O4:O16" si="0">SUMIF($J$5:$J$51,N4,$E$5:$E$51)</f>
        <v>0</v>
      </c>
      <c r="P4" s="50" t="s">
        <v>94</v>
      </c>
      <c r="Q4" s="54" t="s">
        <v>15</v>
      </c>
      <c r="R4" s="61">
        <f t="shared" ref="R4:R23" si="1">SUMIF($J$5:$J$51,Q4,$F$5:$F$51)</f>
        <v>0</v>
      </c>
    </row>
    <row r="5" spans="1:18" ht="14.45" customHeight="1" x14ac:dyDescent="0.15">
      <c r="A5" s="221">
        <v>11</v>
      </c>
      <c r="B5" s="222"/>
      <c r="C5" s="223"/>
      <c r="D5" s="224"/>
      <c r="E5" s="225"/>
      <c r="F5" s="226"/>
      <c r="G5" s="236"/>
      <c r="H5" s="236"/>
      <c r="I5" s="29">
        <f t="shared" ref="I5:I32" si="2">SUM(I4+E5-F5)</f>
        <v>0</v>
      </c>
      <c r="J5" s="227"/>
      <c r="L5" s="14"/>
      <c r="M5" s="46" t="s">
        <v>83</v>
      </c>
      <c r="N5" s="44" t="s">
        <v>16</v>
      </c>
      <c r="O5" s="57">
        <f t="shared" si="0"/>
        <v>0</v>
      </c>
      <c r="P5" s="51" t="s">
        <v>95</v>
      </c>
      <c r="Q5" s="44" t="s">
        <v>16</v>
      </c>
      <c r="R5" s="62">
        <f t="shared" si="1"/>
        <v>0</v>
      </c>
    </row>
    <row r="6" spans="1:18" ht="14.45" customHeight="1" x14ac:dyDescent="0.15">
      <c r="A6" s="221">
        <v>11</v>
      </c>
      <c r="B6" s="222"/>
      <c r="C6" s="223"/>
      <c r="D6" s="224"/>
      <c r="E6" s="225"/>
      <c r="F6" s="226"/>
      <c r="G6" s="236"/>
      <c r="H6" s="236"/>
      <c r="I6" s="29">
        <f t="shared" si="2"/>
        <v>0</v>
      </c>
      <c r="J6" s="227"/>
      <c r="L6" s="14"/>
      <c r="M6" s="46" t="s">
        <v>84</v>
      </c>
      <c r="N6" s="44" t="s">
        <v>17</v>
      </c>
      <c r="O6" s="57">
        <f t="shared" si="0"/>
        <v>0</v>
      </c>
      <c r="P6" s="52" t="s">
        <v>96</v>
      </c>
      <c r="Q6" s="60" t="s">
        <v>17</v>
      </c>
      <c r="R6" s="62">
        <f t="shared" si="1"/>
        <v>0</v>
      </c>
    </row>
    <row r="7" spans="1:18" ht="14.45" customHeight="1" x14ac:dyDescent="0.15">
      <c r="A7" s="221">
        <v>11</v>
      </c>
      <c r="B7" s="222"/>
      <c r="C7" s="223"/>
      <c r="D7" s="224"/>
      <c r="E7" s="225"/>
      <c r="F7" s="226"/>
      <c r="G7" s="236"/>
      <c r="H7" s="236"/>
      <c r="I7" s="29">
        <f t="shared" si="2"/>
        <v>0</v>
      </c>
      <c r="J7" s="227"/>
      <c r="L7" s="14"/>
      <c r="M7" s="46" t="s">
        <v>85</v>
      </c>
      <c r="N7" s="44" t="s">
        <v>18</v>
      </c>
      <c r="O7" s="57">
        <f t="shared" si="0"/>
        <v>0</v>
      </c>
      <c r="P7" s="53" t="s">
        <v>97</v>
      </c>
      <c r="Q7" s="55" t="s">
        <v>18</v>
      </c>
      <c r="R7" s="62">
        <f t="shared" si="1"/>
        <v>0</v>
      </c>
    </row>
    <row r="8" spans="1:18" ht="14.45" customHeight="1" x14ac:dyDescent="0.15">
      <c r="A8" s="221">
        <v>11</v>
      </c>
      <c r="B8" s="222"/>
      <c r="C8" s="223"/>
      <c r="D8" s="224"/>
      <c r="E8" s="225"/>
      <c r="F8" s="226"/>
      <c r="G8" s="236"/>
      <c r="H8" s="236"/>
      <c r="I8" s="29">
        <f t="shared" si="2"/>
        <v>0</v>
      </c>
      <c r="J8" s="227"/>
      <c r="L8" s="14"/>
      <c r="M8" s="46" t="s">
        <v>86</v>
      </c>
      <c r="N8" s="44" t="s">
        <v>111</v>
      </c>
      <c r="O8" s="57">
        <f t="shared" si="0"/>
        <v>0</v>
      </c>
      <c r="P8" s="51" t="s">
        <v>98</v>
      </c>
      <c r="Q8" s="44" t="s">
        <v>19</v>
      </c>
      <c r="R8" s="62">
        <f t="shared" si="1"/>
        <v>0</v>
      </c>
    </row>
    <row r="9" spans="1:18" ht="14.45" customHeight="1" x14ac:dyDescent="0.15">
      <c r="A9" s="221">
        <v>11</v>
      </c>
      <c r="B9" s="222"/>
      <c r="C9" s="223"/>
      <c r="D9" s="224"/>
      <c r="E9" s="225"/>
      <c r="F9" s="226"/>
      <c r="G9" s="236"/>
      <c r="H9" s="236"/>
      <c r="I9" s="29">
        <f t="shared" si="2"/>
        <v>0</v>
      </c>
      <c r="J9" s="227"/>
      <c r="L9" s="14"/>
      <c r="M9" s="70" t="s">
        <v>113</v>
      </c>
      <c r="N9" s="44" t="s">
        <v>20</v>
      </c>
      <c r="O9" s="57">
        <f t="shared" si="0"/>
        <v>0</v>
      </c>
      <c r="P9" s="52" t="s">
        <v>99</v>
      </c>
      <c r="Q9" s="60" t="s">
        <v>20</v>
      </c>
      <c r="R9" s="62">
        <f t="shared" si="1"/>
        <v>0</v>
      </c>
    </row>
    <row r="10" spans="1:18" ht="14.45" customHeight="1" x14ac:dyDescent="0.15">
      <c r="A10" s="221">
        <v>11</v>
      </c>
      <c r="B10" s="222"/>
      <c r="C10" s="223"/>
      <c r="D10" s="224"/>
      <c r="E10" s="225"/>
      <c r="F10" s="226"/>
      <c r="G10" s="236"/>
      <c r="H10" s="236"/>
      <c r="I10" s="29">
        <f t="shared" si="2"/>
        <v>0</v>
      </c>
      <c r="J10" s="227"/>
      <c r="L10" s="14"/>
      <c r="M10" s="70" t="s">
        <v>87</v>
      </c>
      <c r="N10" s="44" t="s">
        <v>21</v>
      </c>
      <c r="O10" s="57">
        <f t="shared" si="0"/>
        <v>0</v>
      </c>
      <c r="P10" s="51" t="s">
        <v>100</v>
      </c>
      <c r="Q10" s="44" t="s">
        <v>21</v>
      </c>
      <c r="R10" s="62">
        <f t="shared" si="1"/>
        <v>0</v>
      </c>
    </row>
    <row r="11" spans="1:18" ht="14.45" customHeight="1" x14ac:dyDescent="0.15">
      <c r="A11" s="221">
        <v>11</v>
      </c>
      <c r="B11" s="222"/>
      <c r="C11" s="223"/>
      <c r="D11" s="224"/>
      <c r="E11" s="225"/>
      <c r="F11" s="226"/>
      <c r="G11" s="236"/>
      <c r="H11" s="236"/>
      <c r="I11" s="29">
        <f t="shared" si="2"/>
        <v>0</v>
      </c>
      <c r="J11" s="227"/>
      <c r="L11" s="15"/>
      <c r="M11" s="71" t="s">
        <v>92</v>
      </c>
      <c r="N11" s="55" t="s">
        <v>22</v>
      </c>
      <c r="O11" s="57">
        <f t="shared" si="0"/>
        <v>0</v>
      </c>
      <c r="P11" s="51" t="s">
        <v>101</v>
      </c>
      <c r="Q11" s="44" t="s">
        <v>22</v>
      </c>
      <c r="R11" s="62">
        <f t="shared" si="1"/>
        <v>0</v>
      </c>
    </row>
    <row r="12" spans="1:18" ht="14.45" customHeight="1" x14ac:dyDescent="0.15">
      <c r="A12" s="221">
        <v>11</v>
      </c>
      <c r="B12" s="222"/>
      <c r="C12" s="223"/>
      <c r="D12" s="224"/>
      <c r="E12" s="225"/>
      <c r="F12" s="226"/>
      <c r="G12" s="236"/>
      <c r="H12" s="236"/>
      <c r="I12" s="29">
        <f t="shared" si="2"/>
        <v>0</v>
      </c>
      <c r="J12" s="227"/>
      <c r="L12" s="15"/>
      <c r="M12" s="48" t="s">
        <v>88</v>
      </c>
      <c r="N12" s="55" t="s">
        <v>23</v>
      </c>
      <c r="O12" s="57">
        <f t="shared" si="0"/>
        <v>0</v>
      </c>
      <c r="P12" s="65" t="s">
        <v>102</v>
      </c>
      <c r="Q12" s="44" t="s">
        <v>23</v>
      </c>
      <c r="R12" s="62">
        <f t="shared" si="1"/>
        <v>0</v>
      </c>
    </row>
    <row r="13" spans="1:18" ht="14.45" customHeight="1" x14ac:dyDescent="0.15">
      <c r="A13" s="221">
        <v>11</v>
      </c>
      <c r="B13" s="222"/>
      <c r="C13" s="223"/>
      <c r="D13" s="224"/>
      <c r="E13" s="225"/>
      <c r="F13" s="226"/>
      <c r="G13" s="236"/>
      <c r="H13" s="236"/>
      <c r="I13" s="29">
        <f t="shared" si="2"/>
        <v>0</v>
      </c>
      <c r="J13" s="227"/>
      <c r="L13" s="15"/>
      <c r="M13" s="47" t="s">
        <v>89</v>
      </c>
      <c r="N13" s="55" t="s">
        <v>24</v>
      </c>
      <c r="O13" s="57">
        <f t="shared" si="0"/>
        <v>0</v>
      </c>
      <c r="P13" s="51" t="s">
        <v>103</v>
      </c>
      <c r="Q13" s="44" t="s">
        <v>24</v>
      </c>
      <c r="R13" s="62">
        <f t="shared" si="1"/>
        <v>0</v>
      </c>
    </row>
    <row r="14" spans="1:18" ht="14.45" customHeight="1" x14ac:dyDescent="0.15">
      <c r="A14" s="221">
        <v>11</v>
      </c>
      <c r="B14" s="222"/>
      <c r="C14" s="223"/>
      <c r="D14" s="224"/>
      <c r="E14" s="225"/>
      <c r="F14" s="226"/>
      <c r="G14" s="236"/>
      <c r="H14" s="236"/>
      <c r="I14" s="29">
        <f t="shared" si="2"/>
        <v>0</v>
      </c>
      <c r="J14" s="227"/>
      <c r="L14" s="15"/>
      <c r="M14" s="47" t="s">
        <v>90</v>
      </c>
      <c r="N14" s="55" t="s">
        <v>25</v>
      </c>
      <c r="O14" s="57">
        <f t="shared" si="0"/>
        <v>0</v>
      </c>
      <c r="P14" s="51" t="s">
        <v>104</v>
      </c>
      <c r="Q14" s="44" t="s">
        <v>25</v>
      </c>
      <c r="R14" s="62">
        <f t="shared" si="1"/>
        <v>0</v>
      </c>
    </row>
    <row r="15" spans="1:18" ht="14.45" customHeight="1" x14ac:dyDescent="0.15">
      <c r="A15" s="221">
        <v>11</v>
      </c>
      <c r="B15" s="222"/>
      <c r="C15" s="223"/>
      <c r="D15" s="224"/>
      <c r="E15" s="225"/>
      <c r="F15" s="226"/>
      <c r="G15" s="236"/>
      <c r="H15" s="236"/>
      <c r="I15" s="29">
        <f t="shared" si="2"/>
        <v>0</v>
      </c>
      <c r="J15" s="227"/>
      <c r="L15" s="15"/>
      <c r="M15" s="47" t="s">
        <v>93</v>
      </c>
      <c r="N15" s="55" t="s">
        <v>29</v>
      </c>
      <c r="O15" s="57">
        <f t="shared" si="0"/>
        <v>0</v>
      </c>
      <c r="P15" s="51" t="s">
        <v>105</v>
      </c>
      <c r="Q15" s="44" t="s">
        <v>29</v>
      </c>
      <c r="R15" s="62">
        <f t="shared" si="1"/>
        <v>0</v>
      </c>
    </row>
    <row r="16" spans="1:18" ht="14.45" customHeight="1" x14ac:dyDescent="0.15">
      <c r="A16" s="221">
        <v>11</v>
      </c>
      <c r="B16" s="222"/>
      <c r="C16" s="223"/>
      <c r="D16" s="224"/>
      <c r="E16" s="225"/>
      <c r="F16" s="226"/>
      <c r="G16" s="236"/>
      <c r="H16" s="236"/>
      <c r="I16" s="29">
        <f t="shared" si="2"/>
        <v>0</v>
      </c>
      <c r="J16" s="227"/>
      <c r="L16" s="15"/>
      <c r="M16" s="47" t="s">
        <v>123</v>
      </c>
      <c r="N16" s="55" t="s">
        <v>30</v>
      </c>
      <c r="O16" s="57">
        <f t="shared" si="0"/>
        <v>0</v>
      </c>
      <c r="P16" s="51" t="s">
        <v>106</v>
      </c>
      <c r="Q16" s="44" t="s">
        <v>30</v>
      </c>
      <c r="R16" s="62">
        <f t="shared" si="1"/>
        <v>0</v>
      </c>
    </row>
    <row r="17" spans="1:18" ht="14.45" customHeight="1" x14ac:dyDescent="0.15">
      <c r="A17" s="221">
        <v>11</v>
      </c>
      <c r="B17" s="222"/>
      <c r="C17" s="223"/>
      <c r="D17" s="224"/>
      <c r="E17" s="225"/>
      <c r="F17" s="226"/>
      <c r="G17" s="236"/>
      <c r="H17" s="236"/>
      <c r="I17" s="29">
        <f t="shared" si="2"/>
        <v>0</v>
      </c>
      <c r="J17" s="227"/>
      <c r="L17" s="15"/>
      <c r="M17" s="47"/>
      <c r="N17" s="55"/>
      <c r="O17" s="57"/>
      <c r="P17" s="51" t="s">
        <v>107</v>
      </c>
      <c r="Q17" s="44" t="s">
        <v>31</v>
      </c>
      <c r="R17" s="62">
        <f t="shared" si="1"/>
        <v>0</v>
      </c>
    </row>
    <row r="18" spans="1:18" ht="14.45" customHeight="1" x14ac:dyDescent="0.15">
      <c r="A18" s="221">
        <v>11</v>
      </c>
      <c r="B18" s="222"/>
      <c r="C18" s="223"/>
      <c r="D18" s="224"/>
      <c r="E18" s="225"/>
      <c r="F18" s="226"/>
      <c r="G18" s="236"/>
      <c r="H18" s="236"/>
      <c r="I18" s="29">
        <f t="shared" si="2"/>
        <v>0</v>
      </c>
      <c r="J18" s="227"/>
      <c r="L18" s="15"/>
      <c r="M18" s="47"/>
      <c r="N18" s="55"/>
      <c r="O18" s="57"/>
      <c r="P18" s="51" t="s">
        <v>112</v>
      </c>
      <c r="Q18" s="44" t="s">
        <v>32</v>
      </c>
      <c r="R18" s="62">
        <f t="shared" si="1"/>
        <v>0</v>
      </c>
    </row>
    <row r="19" spans="1:18" ht="14.45" customHeight="1" x14ac:dyDescent="0.15">
      <c r="A19" s="221">
        <v>11</v>
      </c>
      <c r="B19" s="222"/>
      <c r="C19" s="223"/>
      <c r="D19" s="224"/>
      <c r="E19" s="225"/>
      <c r="F19" s="226"/>
      <c r="G19" s="236"/>
      <c r="H19" s="236"/>
      <c r="I19" s="29">
        <f t="shared" si="2"/>
        <v>0</v>
      </c>
      <c r="J19" s="227"/>
      <c r="L19" s="15"/>
      <c r="M19" s="47"/>
      <c r="N19" s="55"/>
      <c r="O19" s="57"/>
      <c r="P19" s="51" t="s">
        <v>109</v>
      </c>
      <c r="Q19" s="44" t="s">
        <v>33</v>
      </c>
      <c r="R19" s="62">
        <f t="shared" si="1"/>
        <v>0</v>
      </c>
    </row>
    <row r="20" spans="1:18" ht="14.45" customHeight="1" x14ac:dyDescent="0.15">
      <c r="A20" s="221">
        <v>11</v>
      </c>
      <c r="B20" s="222"/>
      <c r="C20" s="223"/>
      <c r="D20" s="224"/>
      <c r="E20" s="225"/>
      <c r="F20" s="226"/>
      <c r="G20" s="236"/>
      <c r="H20" s="236"/>
      <c r="I20" s="29">
        <f t="shared" si="2"/>
        <v>0</v>
      </c>
      <c r="J20" s="227"/>
      <c r="L20" s="15"/>
      <c r="M20" s="47"/>
      <c r="N20" s="55"/>
      <c r="O20" s="57"/>
      <c r="P20" s="51" t="s">
        <v>110</v>
      </c>
      <c r="Q20" s="60" t="s">
        <v>34</v>
      </c>
      <c r="R20" s="62">
        <f t="shared" si="1"/>
        <v>0</v>
      </c>
    </row>
    <row r="21" spans="1:18" ht="14.45" customHeight="1" x14ac:dyDescent="0.15">
      <c r="A21" s="221">
        <v>11</v>
      </c>
      <c r="B21" s="222"/>
      <c r="C21" s="223"/>
      <c r="D21" s="224"/>
      <c r="E21" s="225"/>
      <c r="F21" s="226"/>
      <c r="G21" s="236"/>
      <c r="H21" s="236"/>
      <c r="I21" s="29">
        <f t="shared" si="2"/>
        <v>0</v>
      </c>
      <c r="J21" s="227"/>
      <c r="L21" s="15"/>
      <c r="M21" s="47"/>
      <c r="N21" s="55"/>
      <c r="O21" s="58"/>
      <c r="P21" s="99" t="s">
        <v>121</v>
      </c>
      <c r="Q21" s="100" t="s">
        <v>118</v>
      </c>
      <c r="R21" s="62">
        <f t="shared" si="1"/>
        <v>0</v>
      </c>
    </row>
    <row r="22" spans="1:18" ht="14.45" customHeight="1" x14ac:dyDescent="0.15">
      <c r="A22" s="221">
        <v>11</v>
      </c>
      <c r="B22" s="222"/>
      <c r="C22" s="223"/>
      <c r="D22" s="224"/>
      <c r="E22" s="225"/>
      <c r="F22" s="226"/>
      <c r="G22" s="236"/>
      <c r="H22" s="236"/>
      <c r="I22" s="29">
        <f t="shared" si="2"/>
        <v>0</v>
      </c>
      <c r="J22" s="227"/>
      <c r="L22" s="14"/>
      <c r="M22" s="105"/>
      <c r="N22" s="106"/>
      <c r="O22" s="58"/>
      <c r="P22" s="99" t="s">
        <v>122</v>
      </c>
      <c r="Q22" s="106" t="s">
        <v>119</v>
      </c>
      <c r="R22" s="108">
        <f t="shared" si="1"/>
        <v>0</v>
      </c>
    </row>
    <row r="23" spans="1:18" ht="14.45" customHeight="1" thickBot="1" x14ac:dyDescent="0.2">
      <c r="A23" s="221">
        <v>11</v>
      </c>
      <c r="B23" s="222"/>
      <c r="C23" s="223"/>
      <c r="D23" s="224"/>
      <c r="E23" s="225"/>
      <c r="F23" s="226"/>
      <c r="G23" s="236"/>
      <c r="H23" s="236"/>
      <c r="I23" s="29">
        <f t="shared" si="2"/>
        <v>0</v>
      </c>
      <c r="J23" s="227"/>
      <c r="L23" s="102"/>
      <c r="M23" s="103"/>
      <c r="N23" s="104"/>
      <c r="O23" s="58"/>
      <c r="P23" s="97" t="s">
        <v>123</v>
      </c>
      <c r="Q23" s="96" t="s">
        <v>120</v>
      </c>
      <c r="R23" s="107">
        <f t="shared" si="1"/>
        <v>0</v>
      </c>
    </row>
    <row r="24" spans="1:18" ht="14.45" customHeight="1" thickTop="1" thickBot="1" x14ac:dyDescent="0.2">
      <c r="A24" s="221">
        <v>11</v>
      </c>
      <c r="B24" s="222"/>
      <c r="C24" s="223"/>
      <c r="D24" s="224"/>
      <c r="E24" s="225"/>
      <c r="F24" s="226"/>
      <c r="G24" s="236"/>
      <c r="H24" s="236"/>
      <c r="I24" s="29">
        <f t="shared" si="2"/>
        <v>0</v>
      </c>
      <c r="J24" s="227"/>
      <c r="L24" s="17"/>
      <c r="M24" s="328" t="s">
        <v>13</v>
      </c>
      <c r="N24" s="329"/>
      <c r="O24" s="59">
        <f>SUM(O4:O23)</f>
        <v>0</v>
      </c>
      <c r="P24" s="330" t="s">
        <v>14</v>
      </c>
      <c r="Q24" s="329"/>
      <c r="R24" s="64">
        <f>SUM(R4:R23)</f>
        <v>0</v>
      </c>
    </row>
    <row r="25" spans="1:18" ht="14.45" customHeight="1" x14ac:dyDescent="0.15">
      <c r="A25" s="221">
        <v>11</v>
      </c>
      <c r="B25" s="222"/>
      <c r="C25" s="223"/>
      <c r="D25" s="224"/>
      <c r="E25" s="225"/>
      <c r="F25" s="226"/>
      <c r="G25" s="236"/>
      <c r="H25" s="236"/>
      <c r="I25" s="29">
        <f t="shared" si="2"/>
        <v>0</v>
      </c>
      <c r="J25" s="227"/>
    </row>
    <row r="26" spans="1:18" ht="14.45" customHeight="1" x14ac:dyDescent="0.15">
      <c r="A26" s="221">
        <v>11</v>
      </c>
      <c r="B26" s="222"/>
      <c r="C26" s="223"/>
      <c r="D26" s="224"/>
      <c r="E26" s="225"/>
      <c r="F26" s="226"/>
      <c r="G26" s="236"/>
      <c r="H26" s="236"/>
      <c r="I26" s="29">
        <f t="shared" si="2"/>
        <v>0</v>
      </c>
      <c r="J26" s="227"/>
    </row>
    <row r="27" spans="1:18" ht="14.45" customHeight="1" x14ac:dyDescent="0.15">
      <c r="A27" s="221">
        <v>11</v>
      </c>
      <c r="B27" s="222"/>
      <c r="C27" s="223"/>
      <c r="D27" s="224"/>
      <c r="E27" s="225"/>
      <c r="F27" s="226"/>
      <c r="G27" s="236"/>
      <c r="H27" s="236"/>
      <c r="I27" s="29">
        <f>SUM(I26+E27-F27)</f>
        <v>0</v>
      </c>
      <c r="J27" s="227"/>
    </row>
    <row r="28" spans="1:18" ht="14.45" customHeight="1" x14ac:dyDescent="0.15">
      <c r="A28" s="221">
        <v>11</v>
      </c>
      <c r="B28" s="222"/>
      <c r="C28" s="223"/>
      <c r="D28" s="224"/>
      <c r="E28" s="225"/>
      <c r="F28" s="226"/>
      <c r="G28" s="236"/>
      <c r="H28" s="236"/>
      <c r="I28" s="29">
        <f t="shared" si="2"/>
        <v>0</v>
      </c>
      <c r="J28" s="227"/>
    </row>
    <row r="29" spans="1:18" ht="14.45" customHeight="1" x14ac:dyDescent="0.15">
      <c r="A29" s="221">
        <v>11</v>
      </c>
      <c r="B29" s="222"/>
      <c r="C29" s="223"/>
      <c r="D29" s="224"/>
      <c r="E29" s="225"/>
      <c r="F29" s="226"/>
      <c r="G29" s="236"/>
      <c r="H29" s="236"/>
      <c r="I29" s="29">
        <f t="shared" si="2"/>
        <v>0</v>
      </c>
      <c r="J29" s="227"/>
    </row>
    <row r="30" spans="1:18" ht="14.45" customHeight="1" x14ac:dyDescent="0.15">
      <c r="A30" s="221">
        <v>11</v>
      </c>
      <c r="B30" s="222"/>
      <c r="C30" s="223"/>
      <c r="D30" s="224"/>
      <c r="E30" s="225"/>
      <c r="F30" s="226"/>
      <c r="G30" s="236"/>
      <c r="H30" s="236"/>
      <c r="I30" s="29">
        <f t="shared" si="2"/>
        <v>0</v>
      </c>
      <c r="J30" s="227"/>
    </row>
    <row r="31" spans="1:18" x14ac:dyDescent="0.15">
      <c r="A31" s="221">
        <v>11</v>
      </c>
      <c r="B31" s="222"/>
      <c r="C31" s="223"/>
      <c r="D31" s="224"/>
      <c r="E31" s="225"/>
      <c r="F31" s="226"/>
      <c r="G31" s="236"/>
      <c r="H31" s="236"/>
      <c r="I31" s="29">
        <f t="shared" si="2"/>
        <v>0</v>
      </c>
      <c r="J31" s="227"/>
    </row>
    <row r="32" spans="1:18" x14ac:dyDescent="0.15">
      <c r="A32" s="221">
        <v>11</v>
      </c>
      <c r="B32" s="222"/>
      <c r="C32" s="223"/>
      <c r="D32" s="224"/>
      <c r="E32" s="225"/>
      <c r="F32" s="226"/>
      <c r="G32" s="236"/>
      <c r="H32" s="236"/>
      <c r="I32" s="29">
        <f t="shared" si="2"/>
        <v>0</v>
      </c>
      <c r="J32" s="227"/>
    </row>
    <row r="33" spans="1:10" x14ac:dyDescent="0.15">
      <c r="A33" s="221">
        <v>11</v>
      </c>
      <c r="B33" s="222"/>
      <c r="C33" s="223"/>
      <c r="D33" s="224"/>
      <c r="E33" s="225"/>
      <c r="F33" s="226"/>
      <c r="G33" s="236"/>
      <c r="H33" s="236"/>
      <c r="I33" s="29">
        <f t="shared" ref="I33:I51" si="3">SUM(I32+E33-F33)</f>
        <v>0</v>
      </c>
      <c r="J33" s="227"/>
    </row>
    <row r="34" spans="1:10" x14ac:dyDescent="0.15">
      <c r="A34" s="221">
        <v>11</v>
      </c>
      <c r="B34" s="222"/>
      <c r="C34" s="223"/>
      <c r="D34" s="224"/>
      <c r="E34" s="225"/>
      <c r="F34" s="226"/>
      <c r="G34" s="236"/>
      <c r="H34" s="236"/>
      <c r="I34" s="29">
        <f t="shared" si="3"/>
        <v>0</v>
      </c>
      <c r="J34" s="227"/>
    </row>
    <row r="35" spans="1:10" ht="14.45" customHeight="1" x14ac:dyDescent="0.15">
      <c r="A35" s="221">
        <v>11</v>
      </c>
      <c r="B35" s="222"/>
      <c r="C35" s="223"/>
      <c r="D35" s="224"/>
      <c r="E35" s="225"/>
      <c r="F35" s="226"/>
      <c r="G35" s="236"/>
      <c r="H35" s="236"/>
      <c r="I35" s="29">
        <f t="shared" si="3"/>
        <v>0</v>
      </c>
      <c r="J35" s="227"/>
    </row>
    <row r="36" spans="1:10" ht="14.45" customHeight="1" x14ac:dyDescent="0.15">
      <c r="A36" s="221">
        <v>11</v>
      </c>
      <c r="B36" s="222"/>
      <c r="C36" s="223"/>
      <c r="D36" s="224"/>
      <c r="E36" s="225"/>
      <c r="F36" s="226"/>
      <c r="G36" s="236"/>
      <c r="H36" s="236"/>
      <c r="I36" s="29">
        <f t="shared" si="3"/>
        <v>0</v>
      </c>
      <c r="J36" s="227"/>
    </row>
    <row r="37" spans="1:10" ht="14.45" customHeight="1" x14ac:dyDescent="0.15">
      <c r="A37" s="221">
        <v>11</v>
      </c>
      <c r="B37" s="222"/>
      <c r="C37" s="223"/>
      <c r="D37" s="224"/>
      <c r="E37" s="225"/>
      <c r="F37" s="226"/>
      <c r="G37" s="236"/>
      <c r="H37" s="236"/>
      <c r="I37" s="29">
        <f t="shared" si="3"/>
        <v>0</v>
      </c>
      <c r="J37" s="227"/>
    </row>
    <row r="38" spans="1:10" ht="14.45" customHeight="1" x14ac:dyDescent="0.15">
      <c r="A38" s="221">
        <v>11</v>
      </c>
      <c r="B38" s="222"/>
      <c r="C38" s="223"/>
      <c r="D38" s="224"/>
      <c r="E38" s="225"/>
      <c r="F38" s="226"/>
      <c r="G38" s="236"/>
      <c r="H38" s="236"/>
      <c r="I38" s="29">
        <f t="shared" si="3"/>
        <v>0</v>
      </c>
      <c r="J38" s="227"/>
    </row>
    <row r="39" spans="1:10" x14ac:dyDescent="0.15">
      <c r="A39" s="221">
        <v>11</v>
      </c>
      <c r="B39" s="222"/>
      <c r="C39" s="223"/>
      <c r="D39" s="224"/>
      <c r="E39" s="225"/>
      <c r="F39" s="226"/>
      <c r="G39" s="236"/>
      <c r="H39" s="236"/>
      <c r="I39" s="29">
        <f t="shared" si="3"/>
        <v>0</v>
      </c>
      <c r="J39" s="227"/>
    </row>
    <row r="40" spans="1:10" x14ac:dyDescent="0.15">
      <c r="A40" s="221">
        <v>11</v>
      </c>
      <c r="B40" s="222"/>
      <c r="C40" s="223"/>
      <c r="D40" s="224"/>
      <c r="E40" s="225"/>
      <c r="F40" s="226"/>
      <c r="G40" s="236"/>
      <c r="H40" s="236"/>
      <c r="I40" s="29">
        <f t="shared" si="3"/>
        <v>0</v>
      </c>
      <c r="J40" s="227"/>
    </row>
    <row r="41" spans="1:10" x14ac:dyDescent="0.15">
      <c r="A41" s="221">
        <v>11</v>
      </c>
      <c r="B41" s="222"/>
      <c r="C41" s="223"/>
      <c r="D41" s="224"/>
      <c r="E41" s="225"/>
      <c r="F41" s="226"/>
      <c r="G41" s="236"/>
      <c r="H41" s="236"/>
      <c r="I41" s="29">
        <f t="shared" si="3"/>
        <v>0</v>
      </c>
      <c r="J41" s="227"/>
    </row>
    <row r="42" spans="1:10" x14ac:dyDescent="0.15">
      <c r="A42" s="221">
        <v>11</v>
      </c>
      <c r="B42" s="222"/>
      <c r="C42" s="223"/>
      <c r="D42" s="224"/>
      <c r="E42" s="225"/>
      <c r="F42" s="226"/>
      <c r="G42" s="236"/>
      <c r="H42" s="236"/>
      <c r="I42" s="29">
        <f t="shared" si="3"/>
        <v>0</v>
      </c>
      <c r="J42" s="227"/>
    </row>
    <row r="43" spans="1:10" ht="14.45" customHeight="1" x14ac:dyDescent="0.15">
      <c r="A43" s="221">
        <v>11</v>
      </c>
      <c r="B43" s="222"/>
      <c r="C43" s="223"/>
      <c r="D43" s="224"/>
      <c r="E43" s="225"/>
      <c r="F43" s="226"/>
      <c r="G43" s="236"/>
      <c r="H43" s="236"/>
      <c r="I43" s="29">
        <f t="shared" si="3"/>
        <v>0</v>
      </c>
      <c r="J43" s="227"/>
    </row>
    <row r="44" spans="1:10" ht="14.45" customHeight="1" x14ac:dyDescent="0.15">
      <c r="A44" s="221">
        <v>11</v>
      </c>
      <c r="B44" s="222"/>
      <c r="C44" s="223"/>
      <c r="D44" s="224"/>
      <c r="E44" s="225"/>
      <c r="F44" s="226"/>
      <c r="G44" s="236"/>
      <c r="H44" s="236"/>
      <c r="I44" s="29">
        <f t="shared" si="3"/>
        <v>0</v>
      </c>
      <c r="J44" s="227"/>
    </row>
    <row r="45" spans="1:10" ht="14.45" customHeight="1" x14ac:dyDescent="0.15">
      <c r="A45" s="221">
        <v>11</v>
      </c>
      <c r="B45" s="222"/>
      <c r="C45" s="223"/>
      <c r="D45" s="224"/>
      <c r="E45" s="225"/>
      <c r="F45" s="226"/>
      <c r="G45" s="236"/>
      <c r="H45" s="236"/>
      <c r="I45" s="29">
        <f t="shared" si="3"/>
        <v>0</v>
      </c>
      <c r="J45" s="227"/>
    </row>
    <row r="46" spans="1:10" ht="14.45" customHeight="1" x14ac:dyDescent="0.15">
      <c r="A46" s="221">
        <v>11</v>
      </c>
      <c r="B46" s="222"/>
      <c r="C46" s="223"/>
      <c r="D46" s="224"/>
      <c r="E46" s="225"/>
      <c r="F46" s="226"/>
      <c r="G46" s="236"/>
      <c r="H46" s="236"/>
      <c r="I46" s="29">
        <f t="shared" si="3"/>
        <v>0</v>
      </c>
      <c r="J46" s="227"/>
    </row>
    <row r="47" spans="1:10" x14ac:dyDescent="0.15">
      <c r="A47" s="221">
        <v>11</v>
      </c>
      <c r="B47" s="222"/>
      <c r="C47" s="223"/>
      <c r="D47" s="224"/>
      <c r="E47" s="225"/>
      <c r="F47" s="226"/>
      <c r="G47" s="236"/>
      <c r="H47" s="236"/>
      <c r="I47" s="29">
        <f t="shared" si="3"/>
        <v>0</v>
      </c>
      <c r="J47" s="227"/>
    </row>
    <row r="48" spans="1:10" x14ac:dyDescent="0.15">
      <c r="A48" s="221">
        <v>11</v>
      </c>
      <c r="B48" s="222"/>
      <c r="C48" s="223"/>
      <c r="D48" s="224"/>
      <c r="E48" s="225"/>
      <c r="F48" s="226"/>
      <c r="G48" s="236"/>
      <c r="H48" s="236"/>
      <c r="I48" s="29">
        <f t="shared" si="3"/>
        <v>0</v>
      </c>
      <c r="J48" s="227"/>
    </row>
    <row r="49" spans="1:10" x14ac:dyDescent="0.15">
      <c r="A49" s="221">
        <v>11</v>
      </c>
      <c r="B49" s="222"/>
      <c r="C49" s="223"/>
      <c r="D49" s="224"/>
      <c r="E49" s="225"/>
      <c r="F49" s="226"/>
      <c r="G49" s="236"/>
      <c r="H49" s="236"/>
      <c r="I49" s="29">
        <f t="shared" si="3"/>
        <v>0</v>
      </c>
      <c r="J49" s="227"/>
    </row>
    <row r="50" spans="1:10" x14ac:dyDescent="0.15">
      <c r="A50" s="221">
        <v>11</v>
      </c>
      <c r="B50" s="222"/>
      <c r="C50" s="223"/>
      <c r="D50" s="224"/>
      <c r="E50" s="225"/>
      <c r="F50" s="226"/>
      <c r="G50" s="236"/>
      <c r="H50" s="236"/>
      <c r="I50" s="29">
        <f t="shared" si="3"/>
        <v>0</v>
      </c>
      <c r="J50" s="227"/>
    </row>
    <row r="51" spans="1:10" x14ac:dyDescent="0.15">
      <c r="A51" s="221">
        <v>11</v>
      </c>
      <c r="B51" s="222"/>
      <c r="C51" s="223"/>
      <c r="D51" s="224"/>
      <c r="E51" s="225"/>
      <c r="F51" s="226"/>
      <c r="G51" s="236"/>
      <c r="H51" s="236"/>
      <c r="I51" s="29">
        <f t="shared" si="3"/>
        <v>0</v>
      </c>
      <c r="J51" s="227"/>
    </row>
    <row r="52" spans="1:10" ht="14.25" thickBot="1" x14ac:dyDescent="0.2">
      <c r="A52" s="30"/>
      <c r="B52" s="18"/>
      <c r="C52" s="19" t="s">
        <v>49</v>
      </c>
      <c r="D52" s="20"/>
      <c r="E52" s="21">
        <f>SUM(E5:E51)</f>
        <v>0</v>
      </c>
      <c r="F52" s="22">
        <f>SUM(F5:F51)</f>
        <v>0</v>
      </c>
      <c r="G52" s="170">
        <f>SUM(G5:G40)</f>
        <v>0</v>
      </c>
      <c r="H52" s="170">
        <f>SUM(H5:H40)</f>
        <v>0</v>
      </c>
      <c r="I52" s="21">
        <f>SUM(E4+E52-F52)</f>
        <v>0</v>
      </c>
      <c r="J52" s="20"/>
    </row>
  </sheetData>
  <sheetProtection sheet="1" selectLockedCells="1"/>
  <customSheetViews>
    <customSheetView guid="{4C5F18F6-EA08-4C42-A702-EC5AC8F62FF6}">
      <pane ySplit="3" topLeftCell="A4" activePane="bottomLeft" state="frozen"/>
      <selection pane="bottomLeft" activeCell="K1" sqref="K1:N65536"/>
      <colBreaks count="1" manualBreakCount="1">
        <brk id="8" max="1048575" man="1"/>
      </colBreaks>
      <pageMargins left="0.7" right="0.7" top="0.75" bottom="0.75" header="0.3" footer="0.3"/>
      <pageSetup paperSize="9" orientation="portrait" r:id="rId1"/>
    </customSheetView>
  </customSheetViews>
  <mergeCells count="4">
    <mergeCell ref="L2:R2"/>
    <mergeCell ref="M24:N24"/>
    <mergeCell ref="P24:Q24"/>
    <mergeCell ref="A1:I1"/>
  </mergeCells>
  <phoneticPr fontId="2"/>
  <dataValidations count="1">
    <dataValidation type="list" allowBlank="1" showInputMessage="1" showErrorMessage="1" sqref="J5:J51" xr:uid="{00000000-0002-0000-0800-000000000000}">
      <formula1>"A,B,C,D,E,F,G,H,I,J,K,L,M,N,O,P,Q,R,S,T"</formula1>
    </dataValidation>
  </dataValidations>
  <pageMargins left="0.7" right="0.7" top="0.75" bottom="0.75" header="0.3" footer="0.3"/>
  <pageSetup paperSize="9" scale="68" orientation="landscape" r:id="rId2"/>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表紙</vt:lpstr>
      <vt:lpstr>4月</vt:lpstr>
      <vt:lpstr>5月</vt:lpstr>
      <vt:lpstr>6月</vt:lpstr>
      <vt:lpstr>7月</vt:lpstr>
      <vt:lpstr>8月</vt:lpstr>
      <vt:lpstr>9月</vt:lpstr>
      <vt:lpstr>10月</vt:lpstr>
      <vt:lpstr>11月</vt:lpstr>
      <vt:lpstr>12月</vt:lpstr>
      <vt:lpstr>1月</vt:lpstr>
      <vt:lpstr>2月</vt:lpstr>
      <vt:lpstr>3月</vt:lpstr>
      <vt:lpstr>決算</vt:lpstr>
      <vt:lpstr>科目コード表</vt:lpstr>
      <vt:lpstr>'4月'!Print_Area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otani_cec</dc:creator>
  <cp:lastModifiedBy>浦川　恭也</cp:lastModifiedBy>
  <cp:lastPrinted>2024-01-19T02:25:18Z</cp:lastPrinted>
  <dcterms:created xsi:type="dcterms:W3CDTF">1997-01-08T22:48:59Z</dcterms:created>
  <dcterms:modified xsi:type="dcterms:W3CDTF">2025-04-08T01:17:34Z</dcterms:modified>
</cp:coreProperties>
</file>